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ilpirie/Documents/NA/Region Stuff/Region 2020 Docs/March 20 Region Docs/"/>
    </mc:Choice>
  </mc:AlternateContent>
  <xr:revisionPtr revIDLastSave="0" documentId="8_{2140BA6F-E246-6247-B3BF-ACD482598CAF}" xr6:coauthVersionLast="45" xr6:coauthVersionMax="45" xr10:uidLastSave="{00000000-0000-0000-0000-000000000000}"/>
  <bookViews>
    <workbookView xWindow="0" yWindow="460" windowWidth="20740" windowHeight="10840" xr2:uid="{9607957C-D935-4B82-8FDE-C828FF02799A}"/>
  </bookViews>
  <sheets>
    <sheet name="Sheet1" sheetId="1" r:id="rId1"/>
  </sheets>
  <definedNames>
    <definedName name="_xlnm.Print_Area" localSheetId="0">Sheet1!$A$2:$C$21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7" i="1"/>
  <c r="B5" i="1"/>
  <c r="B9" i="1" l="1"/>
  <c r="B17" i="1" s="1"/>
  <c r="B19" i="1" s="1"/>
  <c r="B21" i="1" s="1"/>
</calcChain>
</file>

<file path=xl/sharedStrings.xml><?xml version="1.0" encoding="utf-8"?>
<sst xmlns="http://schemas.openxmlformats.org/spreadsheetml/2006/main" count="26" uniqueCount="22">
  <si>
    <t>Prudent Reserve Calculator</t>
  </si>
  <si>
    <t>Expenditure</t>
  </si>
  <si>
    <t>Monthly</t>
  </si>
  <si>
    <t>ASC Rent</t>
  </si>
  <si>
    <t>Admin committee rent</t>
  </si>
  <si>
    <t>ASC/Admin expenses</t>
  </si>
  <si>
    <t>Refreshments</t>
  </si>
  <si>
    <t>Literature Postage</t>
  </si>
  <si>
    <t>Storage Unit for Assets</t>
  </si>
  <si>
    <t>Subtotal</t>
  </si>
  <si>
    <t>Budgets</t>
  </si>
  <si>
    <t>H&amp;I</t>
  </si>
  <si>
    <t>as stated on the policy log</t>
  </si>
  <si>
    <t>PI</t>
  </si>
  <si>
    <t>F&amp;E</t>
  </si>
  <si>
    <t>Per Month</t>
  </si>
  <si>
    <t>Prudent reserve</t>
  </si>
  <si>
    <t>x 2</t>
  </si>
  <si>
    <t>RCM</t>
  </si>
  <si>
    <t>float</t>
  </si>
  <si>
    <t>rounded up 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</si>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</sst>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* #,##0.00_-;&quot;-£&quot;* #,##0.00_-;_-\£* \-??_-;_-@_-"/>
    <numFmt numFmtId="165" formatCode="_-* #,##0.00_-;\-* #,##0.00_-;_-* \-??_-;_-@_-"/>
  </numFmts>
  <fonts count="7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color rgb="FF000000"/>
      <name val="Myriad Pro"/>
      <family val="2"/>
      <charset val="1"/>
    </font>
    <font>
      <b/>
      <sz val="16"/>
      <color rgb="FFFFFFFF"/>
      <name val="Myriad Pro"/>
      <family val="2"/>
      <charset val="1"/>
    </font>
    <font>
      <b/>
      <sz val="12"/>
      <color rgb="FF000000"/>
      <name val="Myriad Pro"/>
      <family val="2"/>
      <charset val="1"/>
    </font>
    <font>
      <sz val="12"/>
      <color rgb="FF000000"/>
      <name val="Myriad Pro"/>
    </font>
    <font>
      <b/>
      <sz val="12"/>
      <color rgb="FF000000"/>
      <name val="Myriad Pro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/>
    <xf numFmtId="164" fontId="2" fillId="0" borderId="0" xfId="1" applyNumberFormat="1" applyFont="1"/>
    <xf numFmtId="165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165" fontId="2" fillId="0" borderId="0" xfId="1" applyNumberFormat="1" applyFont="1"/>
    <xf numFmtId="0" fontId="2" fillId="0" borderId="1" xfId="1" applyFont="1" applyBorder="1" applyAlignment="1">
      <alignment horizontal="left"/>
    </xf>
    <xf numFmtId="164" fontId="2" fillId="0" borderId="1" xfId="1" applyNumberFormat="1" applyFont="1" applyBorder="1"/>
    <xf numFmtId="0" fontId="4" fillId="0" borderId="1" xfId="1" applyFont="1" applyBorder="1" applyAlignment="1">
      <alignment horizontal="right"/>
    </xf>
    <xf numFmtId="164" fontId="4" fillId="0" borderId="1" xfId="1" applyNumberFormat="1" applyFont="1" applyBorder="1"/>
    <xf numFmtId="0" fontId="4" fillId="0" borderId="1" xfId="1" applyFont="1" applyBorder="1" applyAlignment="1">
      <alignment horizontal="center"/>
    </xf>
    <xf numFmtId="0" fontId="2" fillId="0" borderId="1" xfId="1" applyFont="1" applyBorder="1"/>
    <xf numFmtId="0" fontId="2" fillId="3" borderId="1" xfId="1" applyFont="1" applyFill="1" applyBorder="1"/>
    <xf numFmtId="164" fontId="2" fillId="3" borderId="1" xfId="1" applyNumberFormat="1" applyFont="1" applyFill="1" applyBorder="1"/>
    <xf numFmtId="0" fontId="5" fillId="0" borderId="1" xfId="1" applyFont="1" applyBorder="1" applyAlignment="1">
      <alignment vertical="top"/>
    </xf>
    <xf numFmtId="164" fontId="5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2" borderId="0" xfId="1" applyFont="1" applyFill="1" applyAlignment="1">
      <alignment horizontal="center" vertical="center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6912-CBE9-4556-80FE-5B709D644FDD}">
  <dimension ref="A1:AMK22"/>
  <sheetViews>
    <sheetView tabSelected="1" workbookViewId="0">
      <selection activeCell="A2" sqref="A2:C21"/>
    </sheetView>
  </sheetViews>
  <sheetFormatPr baseColWidth="10" defaultColWidth="8.83203125" defaultRowHeight="16"/>
  <cols>
    <col min="1" max="1" width="27.6640625" style="1" customWidth="1"/>
    <col min="2" max="2" width="17.33203125" style="2" customWidth="1"/>
    <col min="3" max="3" width="27.5" style="1" customWidth="1"/>
    <col min="4" max="5" width="9.1640625" style="1"/>
    <col min="6" max="6" width="39.5" style="1" customWidth="1"/>
    <col min="7" max="7" width="12.6640625" style="2" customWidth="1"/>
    <col min="8" max="9" width="8.83203125" style="1" customWidth="1"/>
    <col min="10" max="11" width="9.5" style="1" customWidth="1"/>
    <col min="12" max="1025" width="8.83203125" style="1" customWidth="1"/>
  </cols>
  <sheetData>
    <row r="1" spans="1:13" ht="21">
      <c r="A1" s="19" t="s">
        <v>0</v>
      </c>
      <c r="B1" s="19"/>
      <c r="C1" s="19"/>
      <c r="D1" s="19"/>
    </row>
    <row r="2" spans="1:13" s="5" customFormat="1">
      <c r="A2" s="3" t="s">
        <v>1</v>
      </c>
      <c r="B2" s="4" t="s">
        <v>2</v>
      </c>
      <c r="G2" s="2"/>
    </row>
    <row r="3" spans="1:13" s="5" customFormat="1">
      <c r="A3" s="6" t="s">
        <v>3</v>
      </c>
      <c r="B3" s="7">
        <v>30</v>
      </c>
    </row>
    <row r="4" spans="1:13" s="5" customFormat="1">
      <c r="A4" s="6" t="s">
        <v>4</v>
      </c>
      <c r="B4" s="7">
        <v>10</v>
      </c>
    </row>
    <row r="5" spans="1:13">
      <c r="A5" s="6" t="s">
        <v>5</v>
      </c>
      <c r="B5" s="7">
        <f>24/12</f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6" t="s">
        <v>6</v>
      </c>
      <c r="B6" s="7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1" customFormat="1">
      <c r="A7" s="6" t="s">
        <v>7</v>
      </c>
      <c r="B7" s="7">
        <f>220.72/10</f>
        <v>22.071999999999999</v>
      </c>
    </row>
    <row r="8" spans="1:13" s="1" customFormat="1">
      <c r="A8" s="6" t="s">
        <v>8</v>
      </c>
      <c r="B8" s="7">
        <v>57</v>
      </c>
    </row>
    <row r="9" spans="1:13" s="1" customFormat="1">
      <c r="A9" s="8" t="s">
        <v>9</v>
      </c>
      <c r="B9" s="9">
        <f>SUM(B3:B8)</f>
        <v>126.072</v>
      </c>
    </row>
    <row r="10" spans="1:13" s="1" customFormat="1">
      <c r="A10" s="10" t="s">
        <v>10</v>
      </c>
      <c r="B10" s="4" t="s">
        <v>2</v>
      </c>
    </row>
    <row r="11" spans="1:13" s="1" customFormat="1">
      <c r="A11" s="14" t="s">
        <v>18</v>
      </c>
      <c r="B11" s="15">
        <v>100</v>
      </c>
      <c r="C11" s="1" t="s">
        <v>19</v>
      </c>
    </row>
    <row r="12" spans="1:13" s="1" customFormat="1">
      <c r="A12" s="11" t="s">
        <v>11</v>
      </c>
      <c r="B12" s="7">
        <v>100</v>
      </c>
      <c r="C12" s="1" t="s">
        <v>12</v>
      </c>
    </row>
    <row r="13" spans="1:13" s="1" customFormat="1">
      <c r="A13" s="12" t="s">
        <v>13</v>
      </c>
      <c r="B13" s="13">
        <v>40</v>
      </c>
      <c r="C13" s="1" t="s">
        <v>12</v>
      </c>
    </row>
    <row r="14" spans="1:13" s="1" customFormat="1">
      <c r="A14" s="11" t="s">
        <v>14</v>
      </c>
      <c r="B14" s="7">
        <v>50</v>
      </c>
      <c r="C14" s="1" t="s">
        <v>12</v>
      </c>
    </row>
    <row r="15" spans="1:13" s="1" customFormat="1">
      <c r="A15" s="8" t="s">
        <v>9</v>
      </c>
      <c r="B15" s="9">
        <f>SUM(B11:B14)</f>
        <v>290</v>
      </c>
    </row>
    <row r="16" spans="1:13" s="1" customFormat="1">
      <c r="A16" s="11"/>
      <c r="B16" s="7"/>
    </row>
    <row r="17" spans="1:7" s="1" customFormat="1">
      <c r="A17" s="11" t="s">
        <v>15</v>
      </c>
      <c r="B17" s="7">
        <f>B15+B9</f>
        <v>416.072</v>
      </c>
    </row>
    <row r="18" spans="1:7" s="1" customFormat="1">
      <c r="A18" s="11"/>
      <c r="B18" s="16" t="s">
        <v>17</v>
      </c>
    </row>
    <row r="19" spans="1:7" s="1" customFormat="1">
      <c r="A19" s="17" t="s">
        <v>21</v>
      </c>
      <c r="B19" s="9">
        <f>B17*2</f>
        <v>832.14400000000001</v>
      </c>
    </row>
    <row r="20" spans="1:7">
      <c r="A20" s="11"/>
      <c r="B20" s="18" t="s">
        <v>20</v>
      </c>
      <c r="G20" s="1"/>
    </row>
    <row r="21" spans="1:7" s="1" customFormat="1">
      <c r="A21" s="11" t="s">
        <v>16</v>
      </c>
      <c r="B21" s="7">
        <f>_xlfn.CEILING.MATH(B19,5)</f>
        <v>835</v>
      </c>
    </row>
    <row r="22" spans="1:7">
      <c r="G22" s="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V</dc:creator>
  <cp:lastModifiedBy>Neil Pirie</cp:lastModifiedBy>
  <dcterms:created xsi:type="dcterms:W3CDTF">2019-03-04T17:08:52Z</dcterms:created>
  <dcterms:modified xsi:type="dcterms:W3CDTF">2020-07-12T11:37:18Z</dcterms:modified>
</cp:coreProperties>
</file>