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jezcoggon/Documents/NA/SAOC/Uploaded Minutes/SANAC/SANAC16/MINUTES/SANAC-051025_Minutes_Final/"/>
    </mc:Choice>
  </mc:AlternateContent>
  <xr:revisionPtr revIDLastSave="0" documentId="13_ncr:1_{BED9B0F6-FF5A-9E4E-9BFE-04320C673701}" xr6:coauthVersionLast="47" xr6:coauthVersionMax="47" xr10:uidLastSave="{00000000-0000-0000-0000-000000000000}"/>
  <workbookProtection lockStructure="1"/>
  <bookViews>
    <workbookView xWindow="0" yWindow="460" windowWidth="28800" windowHeight="15720" xr2:uid="{00000000-000D-0000-FFFF-FFFF00000000}"/>
  </bookViews>
  <sheets>
    <sheet name="Payments &amp; Receipts" sheetId="1" r:id="rId1"/>
    <sheet name="Cost Control" sheetId="2" r:id="rId2"/>
    <sheet name="Sheet1" sheetId="3" r:id="rId3"/>
  </sheets>
  <definedNames>
    <definedName name="_xlnm._FilterDatabase" localSheetId="0" hidden="1">'Payments &amp; Receipts'!$A$1:$G$60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7" i="1" l="1"/>
  <c r="B29" i="3"/>
  <c r="Z28" i="2"/>
  <c r="AA28" i="2" s="1"/>
  <c r="Z8" i="2"/>
  <c r="AA8" i="2" s="1"/>
  <c r="Z38" i="2"/>
  <c r="AA38" i="2" s="1"/>
  <c r="Z39" i="2"/>
  <c r="AA39" i="2" s="1"/>
  <c r="Z40" i="2"/>
  <c r="AA40" i="2" s="1"/>
  <c r="V76" i="2"/>
  <c r="AA77" i="2"/>
  <c r="Y76" i="2"/>
  <c r="X76" i="2"/>
  <c r="W76" i="2"/>
  <c r="U76" i="2"/>
  <c r="T76" i="2"/>
  <c r="S76" i="2"/>
  <c r="R76" i="2"/>
  <c r="P76" i="2"/>
  <c r="O76" i="2"/>
  <c r="N76" i="2"/>
  <c r="M76" i="2"/>
  <c r="L76" i="2"/>
  <c r="J76" i="2"/>
  <c r="I76" i="2"/>
  <c r="H76" i="2"/>
  <c r="G76" i="2"/>
  <c r="F76" i="2"/>
  <c r="E76" i="2"/>
  <c r="D76" i="2"/>
  <c r="Z75" i="2"/>
  <c r="AA75" i="2" s="1"/>
  <c r="Z74" i="2"/>
  <c r="AA74" i="2" s="1"/>
  <c r="Z73" i="2"/>
  <c r="AA73" i="2" s="1"/>
  <c r="Z72" i="2"/>
  <c r="AA72" i="2" s="1"/>
  <c r="Z71" i="2"/>
  <c r="AA71" i="2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Y13" i="2"/>
  <c r="X13" i="2"/>
  <c r="W13" i="2"/>
  <c r="V13" i="2"/>
  <c r="U13" i="2"/>
  <c r="T13" i="2"/>
  <c r="S13" i="2"/>
  <c r="P13" i="2"/>
  <c r="O13" i="2"/>
  <c r="N13" i="2"/>
  <c r="M13" i="2"/>
  <c r="L13" i="2"/>
  <c r="J13" i="2"/>
  <c r="I13" i="2"/>
  <c r="H13" i="2"/>
  <c r="G13" i="2"/>
  <c r="F13" i="2"/>
  <c r="E13" i="2"/>
  <c r="D13" i="2"/>
  <c r="Z12" i="2"/>
  <c r="AA12" i="2" s="1"/>
  <c r="Z11" i="2"/>
  <c r="AA11" i="2" s="1"/>
  <c r="Z10" i="2"/>
  <c r="AA10" i="2" s="1"/>
  <c r="Z9" i="2"/>
  <c r="AA9" i="2" s="1"/>
  <c r="Z7" i="2"/>
  <c r="AA7" i="2" s="1"/>
  <c r="Z6" i="2"/>
  <c r="AA6" i="2" s="1"/>
  <c r="Z5" i="2"/>
  <c r="AA5" i="2" s="1"/>
  <c r="Z4" i="2"/>
  <c r="AA4" i="2" s="1"/>
  <c r="D106" i="1"/>
  <c r="W78" i="2" l="1"/>
  <c r="M78" i="2"/>
  <c r="S78" i="2"/>
  <c r="N78" i="2"/>
  <c r="T78" i="2"/>
  <c r="X78" i="2"/>
  <c r="F78" i="2"/>
  <c r="O78" i="2"/>
  <c r="Y78" i="2"/>
  <c r="R13" i="2"/>
  <c r="R78" i="2" s="1"/>
  <c r="R80" i="2" s="1"/>
  <c r="L78" i="2"/>
  <c r="P78" i="2"/>
  <c r="U78" i="2"/>
  <c r="J78" i="2"/>
  <c r="D78" i="2"/>
  <c r="G78" i="2"/>
  <c r="H78" i="2"/>
  <c r="Z76" i="2"/>
  <c r="AA76" i="2" s="1"/>
  <c r="E78" i="2"/>
  <c r="I78" i="2"/>
  <c r="V78" i="2"/>
  <c r="S80" i="2" l="1"/>
  <c r="T80" i="2" s="1"/>
  <c r="U80" i="2" s="1"/>
  <c r="V80" i="2" s="1"/>
  <c r="W80" i="2" s="1"/>
  <c r="X80" i="2" s="1"/>
  <c r="Y80" i="2" s="1"/>
  <c r="Z13" i="2"/>
  <c r="AA13" i="2" s="1"/>
  <c r="Z78" i="2"/>
  <c r="AA7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G</author>
  </authors>
  <commentList>
    <comment ref="O4" authorId="0" shapeId="0" xr:uid="{9F4B42F9-0304-4E87-8934-6095FE0C9EB1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Ringfenced</t>
        </r>
      </text>
    </comment>
    <comment ref="I13" authorId="0" shapeId="0" xr:uid="{8A5A354E-65CA-4FC3-9379-7BB33731D2FE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High?</t>
        </r>
      </text>
    </comment>
    <comment ref="D49" authorId="0" shapeId="0" xr:uid="{C42BAF20-EB48-4077-A347-11A66873E900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The £101 literature, spent</t>
        </r>
      </text>
    </comment>
    <comment ref="D74" authorId="0" shapeId="0" xr:uid="{2922E5FE-F965-4E9C-BD1F-19EEC3683C6A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Does Area PLI cover the convention? Lexi check. AND THE CRECHE?</t>
        </r>
      </text>
    </comment>
    <comment ref="M94" authorId="0" shapeId="0" xr:uid="{2750BD90-4E6C-4847-BD80-B0CC851B415C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5" authorId="0" shapeId="0" xr:uid="{2DD27F04-E4C3-4A3F-9E02-9BF661A18BAE}">
      <text>
        <r>
          <rPr>
            <b/>
            <sz val="9"/>
            <color indexed="81"/>
            <rFont val="Tahoma"/>
            <family val="2"/>
          </rPr>
          <t>Ben G:</t>
        </r>
        <r>
          <rPr>
            <sz val="9"/>
            <color indexed="81"/>
            <rFont val="Tahoma"/>
            <family val="2"/>
          </rPr>
          <t xml:space="preserve">
T-shirts and Totes combined were 554.54</t>
        </r>
      </text>
    </comment>
  </commentList>
</comments>
</file>

<file path=xl/sharedStrings.xml><?xml version="1.0" encoding="utf-8"?>
<sst xmlns="http://schemas.openxmlformats.org/spreadsheetml/2006/main" count="330" uniqueCount="166">
  <si>
    <t>Date</t>
  </si>
  <si>
    <t>Category</t>
  </si>
  <si>
    <t>Description</t>
  </si>
  <si>
    <t>Receipt</t>
  </si>
  <si>
    <t>Payment</t>
  </si>
  <si>
    <t>Area Donantion</t>
  </si>
  <si>
    <t>Donation</t>
  </si>
  <si>
    <t>Meeting room hire / Level</t>
  </si>
  <si>
    <t>The level meeting room hire</t>
  </si>
  <si>
    <t>INCOME</t>
  </si>
  <si>
    <t>Fundraiser</t>
  </si>
  <si>
    <t>Printing</t>
  </si>
  <si>
    <t>Convention Flier Printing TO Peter Knight / Remimbursement</t>
  </si>
  <si>
    <t>Stripe Convention Ticket Payment</t>
  </si>
  <si>
    <t>Total Income</t>
  </si>
  <si>
    <t>Total Paid</t>
  </si>
  <si>
    <t>Total Unpaid</t>
  </si>
  <si>
    <t>CASHFLOW</t>
  </si>
  <si>
    <t>Notes</t>
  </si>
  <si>
    <t>Total</t>
  </si>
  <si>
    <t>Merchandise</t>
  </si>
  <si>
    <t>Donations</t>
  </si>
  <si>
    <t>Dance</t>
  </si>
  <si>
    <t>Tickets / Venue</t>
  </si>
  <si>
    <t>Literature</t>
  </si>
  <si>
    <t>Treatment Rooms</t>
  </si>
  <si>
    <t>Raffle</t>
  </si>
  <si>
    <t>Creche</t>
  </si>
  <si>
    <t>Area Seed</t>
  </si>
  <si>
    <t>Misc</t>
  </si>
  <si>
    <t>April</t>
  </si>
  <si>
    <t>May</t>
  </si>
  <si>
    <t>June</t>
  </si>
  <si>
    <t>July</t>
  </si>
  <si>
    <t>August</t>
  </si>
  <si>
    <t>Over weekend</t>
  </si>
  <si>
    <t>Check</t>
  </si>
  <si>
    <t>East Sussex Donation</t>
  </si>
  <si>
    <t>Might be another 1k to be voted on</t>
  </si>
  <si>
    <t xml:space="preserve">Merchandise </t>
  </si>
  <si>
    <t>100% markup, assuming we sell all)</t>
  </si>
  <si>
    <t xml:space="preserve"> </t>
  </si>
  <si>
    <t xml:space="preserve">Registration </t>
  </si>
  <si>
    <t>Online Registration</t>
  </si>
  <si>
    <t xml:space="preserve">Dance Registration </t>
  </si>
  <si>
    <t>50 x £12</t>
  </si>
  <si>
    <t>Variety Show Tickets (Paul)</t>
  </si>
  <si>
    <t>Alternative Therapies</t>
  </si>
  <si>
    <t>EXPENSES</t>
  </si>
  <si>
    <t>VENUE MAIN</t>
  </si>
  <si>
    <t>Venu deposit (inc Vat)</t>
  </si>
  <si>
    <t>Venue Remainer (inc Vat)</t>
  </si>
  <si>
    <t>PA systems</t>
  </si>
  <si>
    <t>TBA</t>
  </si>
  <si>
    <t>Dance Venue</t>
  </si>
  <si>
    <t>Flower Display</t>
  </si>
  <si>
    <t>ARTS &amp; GRAPHICS</t>
  </si>
  <si>
    <t>HOSPITALITY</t>
  </si>
  <si>
    <t>Uni Rooms</t>
  </si>
  <si>
    <t>Cant put margin on rooms</t>
  </si>
  <si>
    <t>70 ph/pnight</t>
  </si>
  <si>
    <t>MERCHANDISING</t>
  </si>
  <si>
    <t>TREATMENT ROOMS</t>
  </si>
  <si>
    <t>Practitioner Travel Costs</t>
  </si>
  <si>
    <t>REGISTRATION</t>
  </si>
  <si>
    <t>Raffle Tickets</t>
  </si>
  <si>
    <t>Raffle Prizes</t>
  </si>
  <si>
    <t>Walky Talky</t>
  </si>
  <si>
    <t>TREAUSRY</t>
  </si>
  <si>
    <t>Security Guard</t>
  </si>
  <si>
    <t>Treasurer Taxi</t>
  </si>
  <si>
    <t>F&amp;E</t>
  </si>
  <si>
    <t>Flyers</t>
  </si>
  <si>
    <t>82.67 per run</t>
  </si>
  <si>
    <t>Drinks</t>
  </si>
  <si>
    <t>CRECHE</t>
  </si>
  <si>
    <t xml:space="preserve">Workers </t>
  </si>
  <si>
    <t>Two for weekend</t>
  </si>
  <si>
    <t>TOYS</t>
  </si>
  <si>
    <t>Water</t>
  </si>
  <si>
    <t>Room</t>
  </si>
  <si>
    <t>STEWARDING</t>
  </si>
  <si>
    <t>MISC</t>
  </si>
  <si>
    <t>Petrol</t>
  </si>
  <si>
    <t>Kit Delivery</t>
  </si>
  <si>
    <t>Raffle Prize</t>
  </si>
  <si>
    <t>Return of seed</t>
  </si>
  <si>
    <t>INCOME - EXPEND</t>
  </si>
  <si>
    <t>bal b/f</t>
  </si>
  <si>
    <t>Cuml bal</t>
  </si>
  <si>
    <t>March or before</t>
  </si>
  <si>
    <t>From Louise</t>
  </si>
  <si>
    <t>Adam Ticket Sales</t>
  </si>
  <si>
    <t>Sussex N A JH PAYMENT</t>
  </si>
  <si>
    <t>Ashley Parker JG pre plus 10</t>
  </si>
  <si>
    <t>Hello Print (banners and programmes) £136.09</t>
  </si>
  <si>
    <t>Hello Print (posters) £42.46</t>
  </si>
  <si>
    <t>Amazon (lanyards and pens) £76.96</t>
  </si>
  <si>
    <t>Printeddotcom (lanyard cards) £67.02</t>
  </si>
  <si>
    <t>Room Hire</t>
  </si>
  <si>
    <t>Dean Cleary Room hire 10th Aug</t>
  </si>
  <si>
    <t>SUSSEX NA SANAC literature</t>
  </si>
  <si>
    <t>Peter for Merchandise (Magnets, Mugs, T-shirts and Totes)</t>
  </si>
  <si>
    <t>30 at 10</t>
  </si>
  <si>
    <t>25 at 6</t>
  </si>
  <si>
    <t>25 at 5.00</t>
  </si>
  <si>
    <t>100 at 0.36</t>
  </si>
  <si>
    <t>Insurance</t>
  </si>
  <si>
    <t>(FREE)</t>
  </si>
  <si>
    <t>(PROVIDED)</t>
  </si>
  <si>
    <t>100 x £25 EST</t>
  </si>
  <si>
    <t>150 x £30 , 100 x 10</t>
  </si>
  <si>
    <t>Mugs £125</t>
  </si>
  <si>
    <t>Magnets £36</t>
  </si>
  <si>
    <t>T Shirts £350 (T-shirts and Totes combined were 554.54)</t>
  </si>
  <si>
    <t>Totes £200 (T-shirts and Totes combined were 554.54)</t>
  </si>
  <si>
    <t>COST US</t>
  </si>
  <si>
    <t>After</t>
  </si>
  <si>
    <t>Equipment</t>
  </si>
  <si>
    <t>Peter for Merchandise (Banners, programmes, posters, lanyard cards, lanyards and pens)</t>
  </si>
  <si>
    <t>Creche donation - Steve L</t>
  </si>
  <si>
    <t>Creche donation - Ash P</t>
  </si>
  <si>
    <t>Ringfenced Funds</t>
  </si>
  <si>
    <t>EQUIPMENT</t>
  </si>
  <si>
    <t>Merchandise Posters, Buckets, High-vis Vests</t>
  </si>
  <si>
    <t>Eqipment</t>
  </si>
  <si>
    <t>ONE room (see venbue costs)</t>
  </si>
  <si>
    <t>Fundraising Walk</t>
  </si>
  <si>
    <t>Registration</t>
  </si>
  <si>
    <t>Auction</t>
  </si>
  <si>
    <t>Float from Steven</t>
  </si>
  <si>
    <t>Float from Jez</t>
  </si>
  <si>
    <t>From raffle</t>
  </si>
  <si>
    <t>Tradition 7</t>
  </si>
  <si>
    <t>Adam (surplus from walk)</t>
  </si>
  <si>
    <t>(£30 in and 30 out for Flowers)</t>
  </si>
  <si>
    <t>(£600 in and out for Creche workers)</t>
  </si>
  <si>
    <t>Stripe</t>
  </si>
  <si>
    <t>In account</t>
  </si>
  <si>
    <t>???</t>
  </si>
  <si>
    <t>Cash Total</t>
  </si>
  <si>
    <t>GRAND TOTAL</t>
  </si>
  <si>
    <t>THERESA SWANN ticket sales</t>
  </si>
  <si>
    <t>THERESA SWANN Literature Wg 7pm</t>
  </si>
  <si>
    <t>GRIMWOOD BC Convention Cash</t>
  </si>
  <si>
    <t>Stripe Payments UK Ltd STRIPE</t>
  </si>
  <si>
    <t>Stephen Lindley Basic texts</t>
  </si>
  <si>
    <t>Cash Float for Steve</t>
  </si>
  <si>
    <t>Outward Faster Payment Stephen Lindley, STARLING BANK LTD</t>
  </si>
  <si>
    <t>Outward Faster Payment BENJAMIN GRIMWOOD NAT WEST BANK PLC</t>
  </si>
  <si>
    <t>Expenses (Travel to open bank account with Tom)</t>
  </si>
  <si>
    <t>DANAC tickets</t>
  </si>
  <si>
    <t>ANSCOMBE AS</t>
  </si>
  <si>
    <t>Outward Faster Payment Adam Roberts</t>
  </si>
  <si>
    <t xml:space="preserve">Expenses </t>
  </si>
  <si>
    <t>BENJAMIN GRIMWOOD DANAC tickets (error)</t>
  </si>
  <si>
    <t>GRIMWOOD BC DANAC REFUND (error refund)</t>
  </si>
  <si>
    <t>MR ADAM MCHUGH sponsorship</t>
  </si>
  <si>
    <t>Venure Hire</t>
  </si>
  <si>
    <t>University of Sussex 10137037</t>
  </si>
  <si>
    <t>Expenses</t>
  </si>
  <si>
    <t>BENJAMIN GRIMWOOD Expenses 5th Oct</t>
  </si>
  <si>
    <t>Stephen Lindley Room HireHub</t>
  </si>
  <si>
    <t>Meeting room hire</t>
  </si>
  <si>
    <t>Return of money to ASC</t>
  </si>
  <si>
    <t xml:space="preserve">
SUSSEX NA SANAC Seed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</si>
</sst>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;[Red]\-&quot;£&quot;#,##0.00"/>
    <numFmt numFmtId="165" formatCode="[$£-809]#,##0.00"/>
    <numFmt numFmtId="166" formatCode="[$£]#,##0.00"/>
    <numFmt numFmtId="167" formatCode="[$-809]dd\ mmmm\ yyyy;@"/>
    <numFmt numFmtId="168" formatCode="#,##0.0"/>
  </numFmts>
  <fonts count="34" x14ac:knownFonts="1">
    <font>
      <sz val="10"/>
      <color rgb="FF000000"/>
      <name val="Verdana"/>
      <scheme val="minor"/>
    </font>
    <font>
      <b/>
      <sz val="10"/>
      <color theme="1"/>
      <name val="Verdana"/>
    </font>
    <font>
      <sz val="10"/>
      <color theme="1"/>
      <name val="Verdana"/>
    </font>
    <font>
      <sz val="10"/>
      <color theme="1"/>
      <name val="Verdana"/>
      <scheme val="minor"/>
    </font>
    <font>
      <sz val="11"/>
      <color theme="1"/>
      <name val="Arial"/>
    </font>
    <font>
      <i/>
      <sz val="10"/>
      <color theme="1"/>
      <name val="Verdana"/>
    </font>
    <font>
      <b/>
      <u/>
      <sz val="10"/>
      <color theme="1"/>
      <name val="Verdana"/>
    </font>
    <font>
      <b/>
      <u/>
      <sz val="10"/>
      <color theme="1"/>
      <name val="Verdana"/>
    </font>
    <font>
      <b/>
      <sz val="10"/>
      <color theme="1"/>
      <name val="Verdana"/>
    </font>
    <font>
      <b/>
      <i/>
      <sz val="10"/>
      <color theme="1"/>
      <name val="Verdana"/>
    </font>
    <font>
      <b/>
      <sz val="10"/>
      <color theme="1"/>
      <name val="Verdana"/>
      <scheme val="minor"/>
    </font>
    <font>
      <sz val="10"/>
      <color theme="1"/>
      <name val="Verdana"/>
    </font>
    <font>
      <i/>
      <sz val="10"/>
      <color rgb="FFFF0000"/>
      <name val="Verdana"/>
    </font>
    <font>
      <b/>
      <sz val="10"/>
      <color rgb="FFFF0000"/>
      <name val="Verdana"/>
    </font>
    <font>
      <b/>
      <u/>
      <sz val="10"/>
      <color theme="1"/>
      <name val="Verdana"/>
    </font>
    <font>
      <b/>
      <u/>
      <sz val="10"/>
      <color theme="1"/>
      <name val="Verdana"/>
    </font>
    <font>
      <b/>
      <i/>
      <sz val="10"/>
      <color rgb="FFFF0000"/>
      <name val="Verdana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  <scheme val="minor"/>
    </font>
    <font>
      <sz val="10"/>
      <color rgb="FFFF0000"/>
      <name val="Verdana"/>
      <family val="2"/>
    </font>
    <font>
      <sz val="10"/>
      <color rgb="FF00B050"/>
      <name val="Verdana"/>
      <family val="2"/>
    </font>
    <font>
      <sz val="10.5"/>
      <color rgb="FF000000"/>
      <name val="Arial"/>
      <family val="2"/>
    </font>
    <font>
      <sz val="10"/>
      <color rgb="FF000000"/>
      <name val="Verdana"/>
      <family val="2"/>
      <scheme val="minor"/>
    </font>
    <font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  <scheme val="minor"/>
    </font>
    <font>
      <sz val="10"/>
      <color rgb="FF000000"/>
      <name val="Arial"/>
      <family val="2"/>
    </font>
    <font>
      <sz val="8"/>
      <name val="Verdana"/>
      <scheme val="minor"/>
    </font>
    <font>
      <b/>
      <sz val="10"/>
      <color rgb="FF000000"/>
      <name val="Verdan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0" borderId="5" xfId="0" applyFont="1" applyBorder="1"/>
    <xf numFmtId="0" fontId="2" fillId="0" borderId="0" xfId="0" applyFont="1"/>
    <xf numFmtId="0" fontId="4" fillId="0" borderId="6" xfId="0" applyFont="1" applyBorder="1" applyAlignment="1">
      <alignment vertical="top"/>
    </xf>
    <xf numFmtId="14" fontId="2" fillId="0" borderId="7" xfId="0" applyNumberFormat="1" applyFont="1" applyBorder="1"/>
    <xf numFmtId="0" fontId="2" fillId="0" borderId="8" xfId="0" applyFont="1" applyBorder="1"/>
    <xf numFmtId="40" fontId="1" fillId="0" borderId="8" xfId="0" applyNumberFormat="1" applyFont="1" applyBorder="1"/>
    <xf numFmtId="165" fontId="2" fillId="0" borderId="3" xfId="0" applyNumberFormat="1" applyFont="1" applyBorder="1" applyAlignment="1">
      <alignment horizontal="right"/>
    </xf>
    <xf numFmtId="14" fontId="2" fillId="0" borderId="0" xfId="0" applyNumberFormat="1" applyFont="1"/>
    <xf numFmtId="40" fontId="1" fillId="0" borderId="0" xfId="0" applyNumberFormat="1" applyFont="1"/>
    <xf numFmtId="165" fontId="2" fillId="0" borderId="4" xfId="0" applyNumberFormat="1" applyFont="1" applyBorder="1" applyAlignment="1">
      <alignment horizontal="right"/>
    </xf>
    <xf numFmtId="14" fontId="2" fillId="0" borderId="9" xfId="0" applyNumberFormat="1" applyFont="1" applyBorder="1"/>
    <xf numFmtId="0" fontId="2" fillId="0" borderId="2" xfId="0" applyFont="1" applyBorder="1"/>
    <xf numFmtId="40" fontId="1" fillId="0" borderId="2" xfId="0" applyNumberFormat="1" applyFont="1" applyBorder="1"/>
    <xf numFmtId="165" fontId="2" fillId="0" borderId="6" xfId="0" applyNumberFormat="1" applyFont="1" applyBorder="1"/>
    <xf numFmtId="0" fontId="3" fillId="0" borderId="4" xfId="0" applyFont="1" applyBorder="1"/>
    <xf numFmtId="0" fontId="3" fillId="0" borderId="6" xfId="0" applyFont="1" applyBorder="1"/>
    <xf numFmtId="0" fontId="5" fillId="0" borderId="3" xfId="0" applyFont="1" applyBorder="1" applyAlignment="1">
      <alignment horizontal="left"/>
    </xf>
    <xf numFmtId="0" fontId="3" fillId="0" borderId="3" xfId="0" applyFont="1" applyBorder="1"/>
    <xf numFmtId="0" fontId="3" fillId="3" borderId="3" xfId="0" applyFont="1" applyFill="1" applyBorder="1"/>
    <xf numFmtId="0" fontId="6" fillId="4" borderId="5" xfId="0" applyFont="1" applyFill="1" applyBorder="1"/>
    <xf numFmtId="0" fontId="5" fillId="0" borderId="4" xfId="0" applyFont="1" applyBorder="1" applyAlignment="1">
      <alignment horizontal="left"/>
    </xf>
    <xf numFmtId="0" fontId="3" fillId="3" borderId="4" xfId="0" applyFont="1" applyFill="1" applyBorder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/>
    </xf>
    <xf numFmtId="0" fontId="8" fillId="5" borderId="1" xfId="0" applyFont="1" applyFill="1" applyBorder="1"/>
    <xf numFmtId="0" fontId="10" fillId="5" borderId="10" xfId="0" applyFont="1" applyFill="1" applyBorder="1"/>
    <xf numFmtId="0" fontId="10" fillId="5" borderId="11" xfId="0" applyFont="1" applyFill="1" applyBorder="1"/>
    <xf numFmtId="0" fontId="10" fillId="2" borderId="10" xfId="0" applyFont="1" applyFill="1" applyBorder="1"/>
    <xf numFmtId="0" fontId="8" fillId="2" borderId="10" xfId="0" applyFont="1" applyFill="1" applyBorder="1"/>
    <xf numFmtId="0" fontId="10" fillId="2" borderId="11" xfId="0" applyFont="1" applyFill="1" applyBorder="1"/>
    <xf numFmtId="166" fontId="8" fillId="0" borderId="4" xfId="0" applyNumberFormat="1" applyFont="1" applyBorder="1"/>
    <xf numFmtId="166" fontId="3" fillId="0" borderId="0" xfId="0" applyNumberFormat="1" applyFont="1"/>
    <xf numFmtId="166" fontId="8" fillId="0" borderId="0" xfId="0" applyNumberFormat="1" applyFont="1"/>
    <xf numFmtId="166" fontId="10" fillId="6" borderId="3" xfId="0" applyNumberFormat="1" applyFont="1" applyFill="1" applyBorder="1"/>
    <xf numFmtId="166" fontId="11" fillId="7" borderId="4" xfId="0" applyNumberFormat="1" applyFont="1" applyFill="1" applyBorder="1"/>
    <xf numFmtId="0" fontId="11" fillId="0" borderId="5" xfId="0" applyFont="1" applyBorder="1"/>
    <xf numFmtId="166" fontId="11" fillId="0" borderId="0" xfId="0" applyNumberFormat="1" applyFont="1"/>
    <xf numFmtId="166" fontId="10" fillId="6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" fillId="0" borderId="12" xfId="0" applyFont="1" applyBorder="1"/>
    <xf numFmtId="0" fontId="11" fillId="0" borderId="11" xfId="0" applyFont="1" applyBorder="1"/>
    <xf numFmtId="0" fontId="5" fillId="0" borderId="1" xfId="0" applyFont="1" applyBorder="1" applyAlignment="1">
      <alignment horizontal="left"/>
    </xf>
    <xf numFmtId="166" fontId="8" fillId="0" borderId="1" xfId="0" applyNumberFormat="1" applyFont="1" applyBorder="1"/>
    <xf numFmtId="166" fontId="8" fillId="0" borderId="10" xfId="0" applyNumberFormat="1" applyFont="1" applyBorder="1"/>
    <xf numFmtId="166" fontId="8" fillId="6" borderId="1" xfId="0" applyNumberFormat="1" applyFont="1" applyFill="1" applyBorder="1"/>
    <xf numFmtId="166" fontId="8" fillId="7" borderId="1" xfId="0" applyNumberFormat="1" applyFont="1" applyFill="1" applyBorder="1"/>
    <xf numFmtId="0" fontId="14" fillId="8" borderId="5" xfId="0" applyFont="1" applyFill="1" applyBorder="1"/>
    <xf numFmtId="0" fontId="15" fillId="0" borderId="5" xfId="0" applyFont="1" applyBorder="1"/>
    <xf numFmtId="0" fontId="10" fillId="6" borderId="5" xfId="0" applyFont="1" applyFill="1" applyBorder="1"/>
    <xf numFmtId="0" fontId="11" fillId="0" borderId="4" xfId="0" applyFont="1" applyBorder="1" applyAlignment="1">
      <alignment horizontal="left"/>
    </xf>
    <xf numFmtId="166" fontId="2" fillId="0" borderId="0" xfId="0" applyNumberFormat="1" applyFont="1" applyAlignment="1">
      <alignment horizontal="right"/>
    </xf>
    <xf numFmtId="166" fontId="8" fillId="6" borderId="4" xfId="0" applyNumberFormat="1" applyFont="1" applyFill="1" applyBorder="1"/>
    <xf numFmtId="0" fontId="8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6" fontId="13" fillId="9" borderId="13" xfId="0" applyNumberFormat="1" applyFont="1" applyFill="1" applyBorder="1"/>
    <xf numFmtId="166" fontId="11" fillId="0" borderId="14" xfId="0" applyNumberFormat="1" applyFont="1" applyBorder="1"/>
    <xf numFmtId="0" fontId="11" fillId="3" borderId="6" xfId="0" applyFont="1" applyFill="1" applyBorder="1"/>
    <xf numFmtId="166" fontId="11" fillId="0" borderId="12" xfId="0" applyNumberFormat="1" applyFont="1" applyBorder="1"/>
    <xf numFmtId="166" fontId="11" fillId="0" borderId="10" xfId="0" applyNumberFormat="1" applyFont="1" applyBorder="1"/>
    <xf numFmtId="166" fontId="11" fillId="7" borderId="1" xfId="0" applyNumberFormat="1" applyFont="1" applyFill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6" fontId="11" fillId="10" borderId="15" xfId="0" applyNumberFormat="1" applyFont="1" applyFill="1" applyBorder="1"/>
    <xf numFmtId="0" fontId="9" fillId="0" borderId="0" xfId="0" applyFont="1" applyAlignment="1">
      <alignment horizontal="right"/>
    </xf>
    <xf numFmtId="166" fontId="9" fillId="0" borderId="10" xfId="0" applyNumberFormat="1" applyFont="1" applyBorder="1"/>
    <xf numFmtId="166" fontId="16" fillId="9" borderId="16" xfId="0" applyNumberFormat="1" applyFont="1" applyFill="1" applyBorder="1"/>
    <xf numFmtId="0" fontId="13" fillId="0" borderId="0" xfId="0" applyFont="1"/>
    <xf numFmtId="0" fontId="11" fillId="0" borderId="0" xfId="0" applyFont="1" applyAlignment="1">
      <alignment wrapText="1"/>
    </xf>
    <xf numFmtId="0" fontId="17" fillId="2" borderId="12" xfId="0" applyFont="1" applyFill="1" applyBorder="1"/>
    <xf numFmtId="167" fontId="2" fillId="0" borderId="4" xfId="0" applyNumberFormat="1" applyFont="1" applyBorder="1" applyAlignment="1">
      <alignment horizontal="center"/>
    </xf>
    <xf numFmtId="167" fontId="18" fillId="0" borderId="4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0" xfId="0" applyFont="1"/>
    <xf numFmtId="0" fontId="19" fillId="0" borderId="5" xfId="0" applyFont="1" applyBorder="1"/>
    <xf numFmtId="166" fontId="20" fillId="0" borderId="0" xfId="0" applyNumberFormat="1" applyFont="1"/>
    <xf numFmtId="166" fontId="21" fillId="0" borderId="0" xfId="0" applyNumberFormat="1" applyFont="1"/>
    <xf numFmtId="0" fontId="22" fillId="0" borderId="0" xfId="0" applyFont="1" applyAlignment="1">
      <alignment vertical="center"/>
    </xf>
    <xf numFmtId="167" fontId="2" fillId="11" borderId="4" xfId="0" applyNumberFormat="1" applyFont="1" applyFill="1" applyBorder="1" applyAlignment="1">
      <alignment horizontal="center"/>
    </xf>
    <xf numFmtId="166" fontId="24" fillId="12" borderId="0" xfId="0" applyNumberFormat="1" applyFont="1" applyFill="1"/>
    <xf numFmtId="0" fontId="27" fillId="0" borderId="4" xfId="0" applyFont="1" applyBorder="1" applyAlignment="1">
      <alignment horizontal="left"/>
    </xf>
    <xf numFmtId="166" fontId="11" fillId="12" borderId="0" xfId="0" applyNumberFormat="1" applyFont="1" applyFill="1"/>
    <xf numFmtId="166" fontId="3" fillId="12" borderId="0" xfId="0" applyNumberFormat="1" applyFont="1" applyFill="1"/>
    <xf numFmtId="168" fontId="11" fillId="0" borderId="0" xfId="0" applyNumberFormat="1" applyFont="1"/>
    <xf numFmtId="166" fontId="8" fillId="12" borderId="4" xfId="0" applyNumberFormat="1" applyFont="1" applyFill="1" applyBorder="1"/>
    <xf numFmtId="0" fontId="29" fillId="0" borderId="4" xfId="0" applyFont="1" applyBorder="1" applyAlignment="1">
      <alignment horizontal="left"/>
    </xf>
    <xf numFmtId="166" fontId="24" fillId="0" borderId="0" xfId="0" applyNumberFormat="1" applyFont="1"/>
    <xf numFmtId="0" fontId="23" fillId="0" borderId="0" xfId="0" applyFont="1"/>
    <xf numFmtId="0" fontId="17" fillId="2" borderId="10" xfId="0" applyFont="1" applyFill="1" applyBorder="1"/>
    <xf numFmtId="166" fontId="18" fillId="12" borderId="4" xfId="0" applyNumberFormat="1" applyFont="1" applyFill="1" applyBorder="1"/>
    <xf numFmtId="0" fontId="2" fillId="0" borderId="15" xfId="0" applyFont="1" applyBorder="1"/>
    <xf numFmtId="166" fontId="30" fillId="12" borderId="0" xfId="0" applyNumberFormat="1" applyFont="1" applyFill="1"/>
    <xf numFmtId="0" fontId="19" fillId="0" borderId="5" xfId="0" applyFont="1" applyBorder="1" applyAlignment="1">
      <alignment wrapText="1"/>
    </xf>
    <xf numFmtId="0" fontId="18" fillId="0" borderId="15" xfId="0" applyFont="1" applyBorder="1"/>
    <xf numFmtId="166" fontId="24" fillId="0" borderId="0" xfId="0" applyNumberFormat="1" applyFont="1" applyAlignment="1">
      <alignment horizontal="right"/>
    </xf>
    <xf numFmtId="164" fontId="31" fillId="11" borderId="0" xfId="0" applyNumberFormat="1" applyFont="1" applyFill="1"/>
    <xf numFmtId="0" fontId="2" fillId="0" borderId="5" xfId="0" applyFont="1" applyBorder="1"/>
    <xf numFmtId="166" fontId="1" fillId="13" borderId="4" xfId="0" applyNumberFormat="1" applyFont="1" applyFill="1" applyBorder="1"/>
    <xf numFmtId="166" fontId="24" fillId="12" borderId="0" xfId="0" applyNumberFormat="1" applyFont="1" applyFill="1" applyAlignment="1">
      <alignment horizontal="right"/>
    </xf>
    <xf numFmtId="15" fontId="0" fillId="0" borderId="0" xfId="0" applyNumberFormat="1"/>
    <xf numFmtId="2" fontId="0" fillId="0" borderId="0" xfId="0" applyNumberFormat="1"/>
    <xf numFmtId="166" fontId="28" fillId="12" borderId="4" xfId="0" applyNumberFormat="1" applyFont="1" applyFill="1" applyBorder="1"/>
    <xf numFmtId="166" fontId="2" fillId="12" borderId="0" xfId="0" applyNumberFormat="1" applyFont="1" applyFill="1" applyAlignment="1">
      <alignment horizontal="right"/>
    </xf>
    <xf numFmtId="2" fontId="33" fillId="0" borderId="0" xfId="0" applyNumberFormat="1" applyFont="1"/>
    <xf numFmtId="2" fontId="0" fillId="0" borderId="17" xfId="0" applyNumberFormat="1" applyBorder="1"/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63"/>
  <sheetViews>
    <sheetView tabSelected="1" workbookViewId="0">
      <selection activeCell="E6" sqref="E6"/>
    </sheetView>
  </sheetViews>
  <sheetFormatPr baseColWidth="10" defaultColWidth="11.1640625" defaultRowHeight="15" customHeight="1" x14ac:dyDescent="0.15"/>
  <cols>
    <col min="1" max="1" width="17.1640625" bestFit="1" customWidth="1"/>
    <col min="2" max="2" width="46.83203125" customWidth="1"/>
    <col min="3" max="3" width="96.1640625" customWidth="1"/>
    <col min="4" max="5" width="18.33203125" customWidth="1"/>
  </cols>
  <sheetData>
    <row r="1" spans="1:5" ht="15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ht="15" customHeight="1" x14ac:dyDescent="0.15">
      <c r="A2" s="79">
        <v>45672</v>
      </c>
      <c r="B2" s="5" t="s">
        <v>5</v>
      </c>
      <c r="C2" s="6" t="s">
        <v>6</v>
      </c>
      <c r="D2" s="7">
        <v>50</v>
      </c>
      <c r="E2" s="7"/>
    </row>
    <row r="3" spans="1:5" ht="15" customHeight="1" x14ac:dyDescent="0.15">
      <c r="A3" s="79">
        <v>45672</v>
      </c>
      <c r="B3" s="8" t="s">
        <v>7</v>
      </c>
      <c r="C3" s="6" t="s">
        <v>8</v>
      </c>
      <c r="D3" s="7"/>
      <c r="E3" s="7">
        <v>50</v>
      </c>
    </row>
    <row r="4" spans="1:5" ht="15" customHeight="1" x14ac:dyDescent="0.15">
      <c r="A4" s="87">
        <v>45731</v>
      </c>
      <c r="B4" s="5" t="s">
        <v>5</v>
      </c>
      <c r="C4" s="81" t="s">
        <v>6</v>
      </c>
      <c r="D4" s="6">
        <v>150</v>
      </c>
      <c r="E4" s="6"/>
    </row>
    <row r="5" spans="1:5" ht="15" customHeight="1" x14ac:dyDescent="0.15">
      <c r="A5" s="79">
        <v>45754</v>
      </c>
      <c r="B5" s="8" t="s">
        <v>7</v>
      </c>
      <c r="C5" s="6" t="s">
        <v>8</v>
      </c>
      <c r="D5" s="6"/>
      <c r="E5" s="6">
        <v>150</v>
      </c>
    </row>
    <row r="6" spans="1:5" ht="15" customHeight="1" x14ac:dyDescent="0.15">
      <c r="A6" s="79">
        <v>45767</v>
      </c>
      <c r="B6" s="9" t="s">
        <v>9</v>
      </c>
      <c r="C6" s="6" t="s">
        <v>10</v>
      </c>
      <c r="D6" s="7">
        <v>516.55999999999995</v>
      </c>
      <c r="E6" s="7"/>
    </row>
    <row r="7" spans="1:5" ht="15" customHeight="1" x14ac:dyDescent="0.15">
      <c r="A7" s="79">
        <v>45810</v>
      </c>
      <c r="B7" s="9" t="s">
        <v>11</v>
      </c>
      <c r="C7" s="6" t="s">
        <v>12</v>
      </c>
      <c r="D7" s="7"/>
      <c r="E7" s="7">
        <v>74.63</v>
      </c>
    </row>
    <row r="8" spans="1:5" ht="15" customHeight="1" x14ac:dyDescent="0.15">
      <c r="A8" s="79">
        <v>45817</v>
      </c>
      <c r="B8" s="9" t="s">
        <v>9</v>
      </c>
      <c r="C8" s="6" t="s">
        <v>13</v>
      </c>
      <c r="D8" s="7">
        <v>82.75</v>
      </c>
      <c r="E8" s="7"/>
    </row>
    <row r="9" spans="1:5" ht="15" customHeight="1" x14ac:dyDescent="0.15">
      <c r="A9" s="79">
        <v>45818</v>
      </c>
      <c r="B9" s="9" t="s">
        <v>9</v>
      </c>
      <c r="C9" s="6" t="s">
        <v>13</v>
      </c>
      <c r="D9" s="7">
        <v>48.84</v>
      </c>
      <c r="E9" s="7"/>
    </row>
    <row r="10" spans="1:5" ht="15" customHeight="1" x14ac:dyDescent="0.15">
      <c r="A10" s="79">
        <v>45819</v>
      </c>
      <c r="B10" s="9" t="s">
        <v>9</v>
      </c>
      <c r="C10" s="6" t="s">
        <v>13</v>
      </c>
      <c r="D10" s="7">
        <v>24.42</v>
      </c>
      <c r="E10" s="7"/>
    </row>
    <row r="11" spans="1:5" ht="15" customHeight="1" x14ac:dyDescent="0.15">
      <c r="A11" s="79">
        <v>45821</v>
      </c>
      <c r="B11" s="9" t="s">
        <v>9</v>
      </c>
      <c r="C11" s="6" t="s">
        <v>13</v>
      </c>
      <c r="D11" s="7">
        <v>34.07</v>
      </c>
      <c r="E11" s="7"/>
    </row>
    <row r="12" spans="1:5" ht="15" customHeight="1" x14ac:dyDescent="0.15">
      <c r="A12" s="79">
        <v>45826</v>
      </c>
      <c r="B12" s="9" t="s">
        <v>11</v>
      </c>
      <c r="C12" s="6" t="s">
        <v>12</v>
      </c>
      <c r="D12" s="7"/>
      <c r="E12" s="7">
        <v>59.23</v>
      </c>
    </row>
    <row r="13" spans="1:5" ht="15" customHeight="1" x14ac:dyDescent="0.15">
      <c r="A13" s="79">
        <v>45827</v>
      </c>
      <c r="B13" s="9" t="s">
        <v>9</v>
      </c>
      <c r="C13" s="6" t="s">
        <v>13</v>
      </c>
      <c r="D13" s="7">
        <v>38.99</v>
      </c>
      <c r="E13" s="7"/>
    </row>
    <row r="14" spans="1:5" ht="15" customHeight="1" x14ac:dyDescent="0.15">
      <c r="A14" s="79">
        <v>45840</v>
      </c>
      <c r="B14" s="9" t="s">
        <v>9</v>
      </c>
      <c r="C14" s="6" t="s">
        <v>13</v>
      </c>
      <c r="D14" s="7">
        <v>19.5</v>
      </c>
      <c r="E14" s="7"/>
    </row>
    <row r="15" spans="1:5" ht="15" customHeight="1" x14ac:dyDescent="0.15">
      <c r="A15" s="79">
        <v>45842</v>
      </c>
      <c r="B15" s="9" t="s">
        <v>9</v>
      </c>
      <c r="C15" s="6" t="s">
        <v>13</v>
      </c>
      <c r="D15" s="7">
        <v>24.42</v>
      </c>
      <c r="E15" s="7"/>
    </row>
    <row r="16" spans="1:5" ht="15" customHeight="1" x14ac:dyDescent="0.15">
      <c r="A16" s="79">
        <v>45845</v>
      </c>
      <c r="B16" s="9" t="s">
        <v>9</v>
      </c>
      <c r="C16" s="6" t="s">
        <v>13</v>
      </c>
      <c r="D16" s="7">
        <v>48.84</v>
      </c>
      <c r="E16" s="7"/>
    </row>
    <row r="17" spans="1:5" ht="15" customHeight="1" x14ac:dyDescent="0.15">
      <c r="A17" s="79">
        <v>45845</v>
      </c>
      <c r="B17" s="9" t="s">
        <v>11</v>
      </c>
      <c r="C17" s="6" t="s">
        <v>12</v>
      </c>
      <c r="D17" s="7"/>
      <c r="E17" s="7">
        <v>48.23</v>
      </c>
    </row>
    <row r="18" spans="1:5" ht="15" customHeight="1" x14ac:dyDescent="0.15">
      <c r="A18" s="79">
        <v>45846</v>
      </c>
      <c r="B18" s="9" t="s">
        <v>9</v>
      </c>
      <c r="C18" s="6" t="s">
        <v>13</v>
      </c>
      <c r="D18" s="7">
        <v>24.42</v>
      </c>
      <c r="E18" s="7"/>
    </row>
    <row r="19" spans="1:5" ht="15" customHeight="1" x14ac:dyDescent="0.15">
      <c r="A19" s="80">
        <v>45849</v>
      </c>
      <c r="B19" s="9" t="s">
        <v>9</v>
      </c>
      <c r="C19" s="81" t="s">
        <v>92</v>
      </c>
      <c r="D19" s="7">
        <v>350</v>
      </c>
      <c r="E19" s="7"/>
    </row>
    <row r="20" spans="1:5" ht="15" customHeight="1" x14ac:dyDescent="0.15">
      <c r="A20" s="79">
        <v>45852</v>
      </c>
      <c r="B20" s="9" t="s">
        <v>9</v>
      </c>
      <c r="C20" s="6" t="s">
        <v>13</v>
      </c>
      <c r="D20" s="7">
        <v>24.42</v>
      </c>
      <c r="E20" s="6"/>
    </row>
    <row r="21" spans="1:5" ht="15" customHeight="1" x14ac:dyDescent="0.15">
      <c r="A21" s="79">
        <v>45854</v>
      </c>
      <c r="B21" s="9" t="s">
        <v>9</v>
      </c>
      <c r="C21" s="81" t="s">
        <v>91</v>
      </c>
      <c r="D21" s="6">
        <v>70</v>
      </c>
      <c r="E21" s="6"/>
    </row>
    <row r="22" spans="1:5" ht="15" customHeight="1" x14ac:dyDescent="0.15">
      <c r="A22" s="79">
        <v>45855</v>
      </c>
      <c r="B22" s="9" t="s">
        <v>9</v>
      </c>
      <c r="C22" s="6" t="s">
        <v>13</v>
      </c>
      <c r="D22" s="6">
        <v>38.89</v>
      </c>
      <c r="E22" s="6"/>
    </row>
    <row r="23" spans="1:5" ht="15" customHeight="1" x14ac:dyDescent="0.15">
      <c r="A23" s="79">
        <v>45859</v>
      </c>
      <c r="B23" s="9" t="s">
        <v>9</v>
      </c>
      <c r="C23" s="6" t="s">
        <v>13</v>
      </c>
      <c r="D23" s="6">
        <v>58.7</v>
      </c>
      <c r="E23" s="6"/>
    </row>
    <row r="24" spans="1:5" ht="15" customHeight="1" x14ac:dyDescent="0.15">
      <c r="A24" s="79">
        <v>45862</v>
      </c>
      <c r="B24" s="9" t="s">
        <v>9</v>
      </c>
      <c r="C24" s="6" t="s">
        <v>13</v>
      </c>
      <c r="D24" s="7">
        <v>24.42</v>
      </c>
      <c r="E24" s="6"/>
    </row>
    <row r="25" spans="1:5" ht="15" customHeight="1" x14ac:dyDescent="0.15">
      <c r="A25" s="79">
        <v>45862</v>
      </c>
      <c r="B25" s="9" t="s">
        <v>9</v>
      </c>
      <c r="C25" s="81" t="s">
        <v>92</v>
      </c>
      <c r="D25" s="7">
        <v>220</v>
      </c>
      <c r="E25" s="6"/>
    </row>
    <row r="26" spans="1:5" ht="15" customHeight="1" x14ac:dyDescent="0.15">
      <c r="A26" s="80">
        <v>45866</v>
      </c>
      <c r="B26" s="9" t="s">
        <v>9</v>
      </c>
      <c r="C26" s="6" t="s">
        <v>13</v>
      </c>
      <c r="D26" s="7">
        <v>24.42</v>
      </c>
      <c r="E26" s="6"/>
    </row>
    <row r="27" spans="1:5" ht="15" customHeight="1" x14ac:dyDescent="0.15">
      <c r="A27" s="80">
        <v>45868</v>
      </c>
      <c r="B27" s="9" t="s">
        <v>9</v>
      </c>
      <c r="C27" s="6" t="s">
        <v>13</v>
      </c>
      <c r="D27" s="6">
        <v>9.65</v>
      </c>
      <c r="E27" s="6"/>
    </row>
    <row r="28" spans="1:5" ht="15" customHeight="1" x14ac:dyDescent="0.15">
      <c r="A28" s="80">
        <v>45869</v>
      </c>
      <c r="B28" s="9" t="s">
        <v>9</v>
      </c>
      <c r="C28" s="6" t="s">
        <v>13</v>
      </c>
      <c r="D28" s="6">
        <v>48.84</v>
      </c>
      <c r="E28" s="6"/>
    </row>
    <row r="29" spans="1:5" ht="15" customHeight="1" x14ac:dyDescent="0.15">
      <c r="A29" s="79">
        <v>45870</v>
      </c>
      <c r="B29" s="9" t="s">
        <v>9</v>
      </c>
      <c r="C29" s="6" t="s">
        <v>13</v>
      </c>
      <c r="D29" s="7">
        <v>24.42</v>
      </c>
      <c r="E29" s="6"/>
    </row>
    <row r="30" spans="1:5" ht="15" customHeight="1" x14ac:dyDescent="0.15">
      <c r="A30" s="79">
        <v>45873</v>
      </c>
      <c r="B30" s="9" t="s">
        <v>9</v>
      </c>
      <c r="C30" s="6" t="s">
        <v>13</v>
      </c>
      <c r="D30" s="6">
        <v>14.57</v>
      </c>
      <c r="E30" s="6"/>
    </row>
    <row r="31" spans="1:5" ht="15" customHeight="1" x14ac:dyDescent="0.15">
      <c r="A31" s="79">
        <v>45873</v>
      </c>
      <c r="B31" s="9" t="s">
        <v>9</v>
      </c>
      <c r="C31" s="6" t="s">
        <v>13</v>
      </c>
      <c r="D31" s="7">
        <v>24.42</v>
      </c>
      <c r="E31" s="6"/>
    </row>
    <row r="32" spans="1:5" ht="15" customHeight="1" x14ac:dyDescent="0.15">
      <c r="A32" s="79">
        <v>45876</v>
      </c>
      <c r="B32" s="9" t="s">
        <v>9</v>
      </c>
      <c r="C32" s="6" t="s">
        <v>13</v>
      </c>
      <c r="D32" s="81">
        <v>24.17</v>
      </c>
      <c r="E32" s="6"/>
    </row>
    <row r="33" spans="1:5" ht="15" customHeight="1" x14ac:dyDescent="0.15">
      <c r="A33" s="79">
        <v>45877</v>
      </c>
      <c r="B33" s="82" t="s">
        <v>20</v>
      </c>
      <c r="C33" s="81" t="s">
        <v>102</v>
      </c>
      <c r="D33" s="6"/>
      <c r="E33" s="6">
        <v>715.7</v>
      </c>
    </row>
    <row r="34" spans="1:5" ht="15" customHeight="1" x14ac:dyDescent="0.15">
      <c r="A34" s="79">
        <v>45877</v>
      </c>
      <c r="B34" s="9" t="s">
        <v>9</v>
      </c>
      <c r="C34" s="6" t="s">
        <v>93</v>
      </c>
      <c r="D34" s="6">
        <v>40</v>
      </c>
      <c r="E34" s="6"/>
    </row>
    <row r="35" spans="1:5" ht="15" customHeight="1" x14ac:dyDescent="0.15">
      <c r="A35" s="79">
        <v>45877</v>
      </c>
      <c r="B35" s="9" t="s">
        <v>9</v>
      </c>
      <c r="C35" s="6" t="s">
        <v>94</v>
      </c>
      <c r="D35" s="6">
        <v>30</v>
      </c>
      <c r="E35" s="6"/>
    </row>
    <row r="36" spans="1:5" ht="15" customHeight="1" x14ac:dyDescent="0.15">
      <c r="A36" s="79">
        <v>45877</v>
      </c>
      <c r="B36" s="9" t="s">
        <v>9</v>
      </c>
      <c r="C36" s="6" t="s">
        <v>92</v>
      </c>
      <c r="D36" s="6">
        <v>270</v>
      </c>
      <c r="E36" s="6"/>
    </row>
    <row r="37" spans="1:5" ht="15" customHeight="1" x14ac:dyDescent="0.15">
      <c r="A37" s="79">
        <v>45880</v>
      </c>
      <c r="B37" s="9" t="s">
        <v>9</v>
      </c>
      <c r="C37" s="6" t="s">
        <v>13</v>
      </c>
      <c r="D37" s="6">
        <v>97.89</v>
      </c>
      <c r="E37" s="6"/>
    </row>
    <row r="38" spans="1:5" ht="15" customHeight="1" x14ac:dyDescent="0.15">
      <c r="A38" s="79">
        <v>45881</v>
      </c>
      <c r="B38" s="9" t="s">
        <v>99</v>
      </c>
      <c r="C38" s="6" t="s">
        <v>100</v>
      </c>
      <c r="D38" s="6"/>
      <c r="E38" s="6">
        <v>20</v>
      </c>
    </row>
    <row r="39" spans="1:5" ht="15" customHeight="1" x14ac:dyDescent="0.15">
      <c r="A39" s="79">
        <v>45881</v>
      </c>
      <c r="B39" s="9" t="s">
        <v>24</v>
      </c>
      <c r="C39" s="6" t="s">
        <v>101</v>
      </c>
      <c r="D39" s="6"/>
      <c r="E39" s="6">
        <v>101</v>
      </c>
    </row>
    <row r="40" spans="1:5" ht="15" customHeight="1" x14ac:dyDescent="0.15">
      <c r="A40" s="79">
        <v>45881</v>
      </c>
      <c r="B40" s="9" t="s">
        <v>9</v>
      </c>
      <c r="C40" s="6" t="s">
        <v>92</v>
      </c>
      <c r="D40" s="6">
        <v>85</v>
      </c>
      <c r="E40" s="6"/>
    </row>
    <row r="41" spans="1:5" ht="15" customHeight="1" x14ac:dyDescent="0.15">
      <c r="A41" s="79">
        <v>45883</v>
      </c>
      <c r="B41" s="9" t="s">
        <v>9</v>
      </c>
      <c r="C41" s="6" t="s">
        <v>13</v>
      </c>
      <c r="D41" s="6">
        <v>24.42</v>
      </c>
      <c r="E41" s="6"/>
    </row>
    <row r="42" spans="1:5" ht="15" customHeight="1" x14ac:dyDescent="0.15">
      <c r="A42" s="79">
        <v>45884</v>
      </c>
      <c r="B42" s="9" t="s">
        <v>9</v>
      </c>
      <c r="C42" s="6" t="s">
        <v>13</v>
      </c>
      <c r="D42" s="6">
        <v>24.22</v>
      </c>
      <c r="E42" s="6"/>
    </row>
    <row r="43" spans="1:5" ht="15" customHeight="1" x14ac:dyDescent="0.15">
      <c r="A43" s="79">
        <v>45884</v>
      </c>
      <c r="B43" s="9" t="s">
        <v>9</v>
      </c>
      <c r="C43" s="6" t="s">
        <v>92</v>
      </c>
      <c r="D43" s="6">
        <v>90</v>
      </c>
      <c r="E43" s="6"/>
    </row>
    <row r="44" spans="1:5" ht="15" customHeight="1" x14ac:dyDescent="0.15">
      <c r="A44" s="79">
        <v>45884</v>
      </c>
      <c r="B44" s="9" t="s">
        <v>9</v>
      </c>
      <c r="C44" s="6" t="s">
        <v>92</v>
      </c>
      <c r="D44" s="6">
        <v>25</v>
      </c>
      <c r="E44" s="6"/>
    </row>
    <row r="45" spans="1:5" ht="15" customHeight="1" x14ac:dyDescent="0.15">
      <c r="A45" s="79">
        <v>45884</v>
      </c>
      <c r="B45" s="9" t="s">
        <v>118</v>
      </c>
      <c r="C45" s="81" t="s">
        <v>119</v>
      </c>
      <c r="D45" s="6"/>
      <c r="E45" s="6">
        <v>322.52999999999997</v>
      </c>
    </row>
    <row r="46" spans="1:5" ht="15" customHeight="1" x14ac:dyDescent="0.15">
      <c r="A46" s="79">
        <v>45887</v>
      </c>
      <c r="B46" s="9" t="s">
        <v>9</v>
      </c>
      <c r="C46" s="6" t="s">
        <v>13</v>
      </c>
      <c r="D46" s="6">
        <v>19.5</v>
      </c>
      <c r="E46" s="6"/>
    </row>
    <row r="47" spans="1:5" ht="15" customHeight="1" x14ac:dyDescent="0.15">
      <c r="A47" s="79">
        <v>45887</v>
      </c>
      <c r="B47" s="9" t="s">
        <v>9</v>
      </c>
      <c r="C47" s="6" t="s">
        <v>13</v>
      </c>
      <c r="D47" s="6">
        <v>24.42</v>
      </c>
      <c r="E47" s="6"/>
    </row>
    <row r="48" spans="1:5" ht="15" customHeight="1" x14ac:dyDescent="0.15">
      <c r="A48" s="79">
        <v>45889</v>
      </c>
      <c r="B48" s="9" t="s">
        <v>9</v>
      </c>
      <c r="C48" s="6" t="s">
        <v>120</v>
      </c>
      <c r="D48" s="6">
        <v>50</v>
      </c>
      <c r="E48" s="6"/>
    </row>
    <row r="49" spans="1:5" ht="15" customHeight="1" x14ac:dyDescent="0.15">
      <c r="A49" s="79">
        <v>45889</v>
      </c>
      <c r="B49" s="9" t="s">
        <v>9</v>
      </c>
      <c r="C49" s="6" t="s">
        <v>121</v>
      </c>
      <c r="D49" s="6">
        <v>89</v>
      </c>
      <c r="E49" s="6"/>
    </row>
    <row r="50" spans="1:5" ht="15" customHeight="1" x14ac:dyDescent="0.15">
      <c r="A50" s="79">
        <v>45889</v>
      </c>
      <c r="B50" s="9" t="s">
        <v>9</v>
      </c>
      <c r="C50" s="6" t="s">
        <v>13</v>
      </c>
      <c r="D50" s="6">
        <v>98.1</v>
      </c>
      <c r="E50" s="6"/>
    </row>
    <row r="51" spans="1:5" ht="15" customHeight="1" x14ac:dyDescent="0.15">
      <c r="A51" s="79">
        <v>45889</v>
      </c>
      <c r="B51" s="9" t="s">
        <v>9</v>
      </c>
      <c r="C51" s="99" t="s">
        <v>122</v>
      </c>
      <c r="D51" s="6">
        <v>3800</v>
      </c>
      <c r="E51" s="6"/>
    </row>
    <row r="52" spans="1:5" ht="15" customHeight="1" x14ac:dyDescent="0.15">
      <c r="A52" s="79">
        <v>45891</v>
      </c>
      <c r="B52" s="9" t="s">
        <v>9</v>
      </c>
      <c r="C52" s="6" t="s">
        <v>92</v>
      </c>
      <c r="D52" s="6">
        <v>20</v>
      </c>
      <c r="E52" s="6"/>
    </row>
    <row r="53" spans="1:5" ht="15" customHeight="1" x14ac:dyDescent="0.15">
      <c r="A53" s="79">
        <v>45891</v>
      </c>
      <c r="B53" s="9" t="s">
        <v>9</v>
      </c>
      <c r="C53" s="6" t="s">
        <v>92</v>
      </c>
      <c r="D53" s="6">
        <v>35</v>
      </c>
      <c r="E53" s="6"/>
    </row>
    <row r="54" spans="1:5" ht="15" customHeight="1" x14ac:dyDescent="0.15">
      <c r="A54" s="79">
        <v>45891</v>
      </c>
      <c r="B54" s="9" t="s">
        <v>9</v>
      </c>
      <c r="C54" s="6" t="s">
        <v>92</v>
      </c>
      <c r="D54" s="6">
        <v>80</v>
      </c>
      <c r="E54" s="6"/>
    </row>
    <row r="55" spans="1:5" ht="15" customHeight="1" x14ac:dyDescent="0.15">
      <c r="A55" s="79">
        <v>45891</v>
      </c>
      <c r="B55" s="9" t="s">
        <v>118</v>
      </c>
      <c r="C55" s="102" t="s">
        <v>124</v>
      </c>
      <c r="D55" s="6">
        <v>52.78</v>
      </c>
      <c r="E55" s="6"/>
    </row>
    <row r="56" spans="1:5" ht="15" customHeight="1" x14ac:dyDescent="0.15">
      <c r="A56" s="79">
        <v>45895</v>
      </c>
      <c r="B56" s="9" t="s">
        <v>9</v>
      </c>
      <c r="C56" s="6" t="s">
        <v>13</v>
      </c>
      <c r="D56" s="6">
        <v>24.42</v>
      </c>
      <c r="E56" s="6"/>
    </row>
    <row r="57" spans="1:5" ht="15" customHeight="1" x14ac:dyDescent="0.15">
      <c r="A57" s="79">
        <v>45895</v>
      </c>
      <c r="B57" s="9" t="s">
        <v>9</v>
      </c>
      <c r="C57" s="6" t="s">
        <v>13</v>
      </c>
      <c r="D57" s="6">
        <v>49.05</v>
      </c>
      <c r="E57" s="6"/>
    </row>
    <row r="58" spans="1:5" ht="15" customHeight="1" x14ac:dyDescent="0.15">
      <c r="A58" s="79">
        <v>45895</v>
      </c>
      <c r="B58" s="9" t="s">
        <v>9</v>
      </c>
      <c r="C58" s="6" t="s">
        <v>13</v>
      </c>
      <c r="D58" s="6">
        <v>132.16</v>
      </c>
      <c r="E58" s="6"/>
    </row>
    <row r="59" spans="1:5" ht="15" customHeight="1" x14ac:dyDescent="0.15">
      <c r="A59" s="79">
        <v>45896</v>
      </c>
      <c r="B59" s="9" t="s">
        <v>9</v>
      </c>
      <c r="C59" s="6" t="s">
        <v>13</v>
      </c>
      <c r="D59" s="6">
        <v>67.959999999999994</v>
      </c>
      <c r="E59" s="6"/>
    </row>
    <row r="60" spans="1:5" ht="15" customHeight="1" x14ac:dyDescent="0.15">
      <c r="A60" s="79">
        <v>45897</v>
      </c>
      <c r="B60" s="9" t="s">
        <v>9</v>
      </c>
      <c r="C60" s="6" t="s">
        <v>13</v>
      </c>
      <c r="D60" s="6">
        <v>23.99</v>
      </c>
      <c r="E60" s="6"/>
    </row>
    <row r="61" spans="1:5" ht="15" customHeight="1" x14ac:dyDescent="0.15">
      <c r="A61" s="79">
        <v>45897</v>
      </c>
      <c r="B61" s="9" t="s">
        <v>9</v>
      </c>
      <c r="C61" s="6" t="s">
        <v>92</v>
      </c>
      <c r="D61" s="6">
        <v>15</v>
      </c>
      <c r="E61" s="6"/>
    </row>
    <row r="62" spans="1:5" ht="15" customHeight="1" x14ac:dyDescent="0.15">
      <c r="A62" s="79">
        <v>45898</v>
      </c>
      <c r="B62" s="9" t="s">
        <v>9</v>
      </c>
      <c r="C62" s="6" t="s">
        <v>13</v>
      </c>
      <c r="D62" s="6">
        <v>43.92</v>
      </c>
      <c r="E62" s="6"/>
    </row>
    <row r="63" spans="1:5" ht="15" customHeight="1" x14ac:dyDescent="0.15">
      <c r="A63" s="79">
        <v>45898</v>
      </c>
      <c r="B63" s="82" t="s">
        <v>147</v>
      </c>
      <c r="C63" s="81" t="s">
        <v>148</v>
      </c>
      <c r="D63" s="6"/>
      <c r="E63" s="6">
        <v>130</v>
      </c>
    </row>
    <row r="64" spans="1:5" ht="15" customHeight="1" x14ac:dyDescent="0.15">
      <c r="A64" s="79">
        <v>45898</v>
      </c>
      <c r="B64" s="82" t="s">
        <v>150</v>
      </c>
      <c r="C64" s="81" t="s">
        <v>149</v>
      </c>
      <c r="D64" s="6"/>
      <c r="E64" s="6">
        <v>10</v>
      </c>
    </row>
    <row r="65" spans="1:5" ht="15" customHeight="1" x14ac:dyDescent="0.15">
      <c r="A65" s="79">
        <v>45898</v>
      </c>
      <c r="B65" s="9" t="s">
        <v>9</v>
      </c>
      <c r="C65" s="6" t="s">
        <v>92</v>
      </c>
      <c r="D65" s="6">
        <v>150</v>
      </c>
      <c r="E65" s="6"/>
    </row>
    <row r="66" spans="1:5" ht="15" customHeight="1" x14ac:dyDescent="0.15">
      <c r="A66" s="79">
        <v>45898</v>
      </c>
      <c r="B66" s="82" t="s">
        <v>151</v>
      </c>
      <c r="C66" s="81" t="s">
        <v>149</v>
      </c>
      <c r="D66" s="6"/>
      <c r="E66" s="6">
        <v>50</v>
      </c>
    </row>
    <row r="67" spans="1:5" ht="15" customHeight="1" x14ac:dyDescent="0.15">
      <c r="A67" s="79">
        <v>45898</v>
      </c>
      <c r="B67" s="9" t="s">
        <v>9</v>
      </c>
      <c r="C67" s="81" t="s">
        <v>152</v>
      </c>
      <c r="D67" s="6">
        <v>30</v>
      </c>
      <c r="E67" s="6"/>
    </row>
    <row r="68" spans="1:5" ht="15" customHeight="1" x14ac:dyDescent="0.15">
      <c r="A68" s="79">
        <v>45898</v>
      </c>
      <c r="B68" s="82" t="s">
        <v>154</v>
      </c>
      <c r="C68" s="81" t="s">
        <v>153</v>
      </c>
      <c r="D68" s="6"/>
      <c r="E68" s="6">
        <v>8.74</v>
      </c>
    </row>
    <row r="69" spans="1:5" ht="15" customHeight="1" x14ac:dyDescent="0.15">
      <c r="A69" s="79">
        <v>45898</v>
      </c>
      <c r="B69" s="9" t="s">
        <v>9</v>
      </c>
      <c r="C69" s="6" t="s">
        <v>92</v>
      </c>
      <c r="D69" s="6">
        <v>35</v>
      </c>
      <c r="E69" s="6"/>
    </row>
    <row r="70" spans="1:5" ht="15" customHeight="1" x14ac:dyDescent="0.15">
      <c r="A70" s="79">
        <v>45898</v>
      </c>
      <c r="B70" s="9" t="s">
        <v>9</v>
      </c>
      <c r="C70" s="6" t="s">
        <v>92</v>
      </c>
      <c r="D70" s="6">
        <v>130</v>
      </c>
      <c r="E70" s="6"/>
    </row>
    <row r="71" spans="1:5" ht="15" customHeight="1" x14ac:dyDescent="0.15">
      <c r="A71" s="79">
        <v>45901</v>
      </c>
      <c r="B71" s="9" t="s">
        <v>9</v>
      </c>
      <c r="C71" s="6" t="s">
        <v>13</v>
      </c>
      <c r="D71" s="6">
        <v>24.12</v>
      </c>
      <c r="E71" s="6"/>
    </row>
    <row r="72" spans="1:5" ht="15" customHeight="1" x14ac:dyDescent="0.15">
      <c r="A72" s="79">
        <v>45901</v>
      </c>
      <c r="B72" s="9" t="s">
        <v>9</v>
      </c>
      <c r="C72" s="6" t="s">
        <v>13</v>
      </c>
      <c r="D72" s="6">
        <v>23.87</v>
      </c>
      <c r="E72" s="6"/>
    </row>
    <row r="73" spans="1:5" ht="15" customHeight="1" x14ac:dyDescent="0.15">
      <c r="A73" s="79">
        <v>45902</v>
      </c>
      <c r="B73" s="9" t="s">
        <v>9</v>
      </c>
      <c r="C73" s="6" t="s">
        <v>142</v>
      </c>
      <c r="D73" s="6">
        <v>55</v>
      </c>
      <c r="E73" s="6"/>
    </row>
    <row r="74" spans="1:5" ht="15" customHeight="1" x14ac:dyDescent="0.15">
      <c r="A74" s="79">
        <v>45902</v>
      </c>
      <c r="B74" s="9" t="s">
        <v>9</v>
      </c>
      <c r="C74" s="6" t="s">
        <v>143</v>
      </c>
      <c r="D74" s="6">
        <v>54</v>
      </c>
      <c r="E74" s="6"/>
    </row>
    <row r="75" spans="1:5" ht="15" customHeight="1" x14ac:dyDescent="0.15">
      <c r="A75" s="79">
        <v>45902</v>
      </c>
      <c r="B75" s="9" t="s">
        <v>9</v>
      </c>
      <c r="C75" s="6" t="s">
        <v>144</v>
      </c>
      <c r="D75" s="6">
        <v>1868.71</v>
      </c>
      <c r="E75" s="6"/>
    </row>
    <row r="76" spans="1:5" ht="15" customHeight="1" x14ac:dyDescent="0.15">
      <c r="A76" s="79">
        <v>45902</v>
      </c>
      <c r="B76" s="82" t="s">
        <v>85</v>
      </c>
      <c r="C76" s="81" t="s">
        <v>155</v>
      </c>
      <c r="D76" s="6"/>
      <c r="E76" s="6">
        <v>50</v>
      </c>
    </row>
    <row r="77" spans="1:5" ht="15" customHeight="1" x14ac:dyDescent="0.15">
      <c r="A77" s="79">
        <v>45902</v>
      </c>
      <c r="B77" s="9" t="s">
        <v>9</v>
      </c>
      <c r="C77" s="81" t="s">
        <v>156</v>
      </c>
      <c r="D77" s="6">
        <v>50</v>
      </c>
      <c r="E77" s="6"/>
    </row>
    <row r="78" spans="1:5" ht="15" customHeight="1" x14ac:dyDescent="0.15">
      <c r="A78" s="79">
        <v>45903</v>
      </c>
      <c r="B78" s="9" t="s">
        <v>9</v>
      </c>
      <c r="C78" s="6" t="s">
        <v>145</v>
      </c>
      <c r="D78" s="6">
        <v>66.489999999999995</v>
      </c>
      <c r="E78" s="6"/>
    </row>
    <row r="79" spans="1:5" ht="15" customHeight="1" x14ac:dyDescent="0.15">
      <c r="A79" s="79">
        <v>45904</v>
      </c>
      <c r="B79" s="9" t="s">
        <v>9</v>
      </c>
      <c r="C79" s="6" t="s">
        <v>145</v>
      </c>
      <c r="D79" s="6">
        <v>68.23</v>
      </c>
      <c r="E79" s="6"/>
    </row>
    <row r="80" spans="1:5" ht="15" customHeight="1" x14ac:dyDescent="0.15">
      <c r="A80" s="79">
        <v>45905</v>
      </c>
      <c r="B80" s="9" t="s">
        <v>9</v>
      </c>
      <c r="C80" s="6" t="s">
        <v>145</v>
      </c>
      <c r="D80" s="6">
        <v>426.52</v>
      </c>
      <c r="E80" s="6"/>
    </row>
    <row r="81" spans="1:5" ht="15" customHeight="1" x14ac:dyDescent="0.15">
      <c r="A81" s="79">
        <v>45908</v>
      </c>
      <c r="B81" s="9" t="s">
        <v>9</v>
      </c>
      <c r="C81" s="6" t="s">
        <v>145</v>
      </c>
      <c r="D81" s="6">
        <v>9.65</v>
      </c>
      <c r="E81" s="6"/>
    </row>
    <row r="82" spans="1:5" ht="15" customHeight="1" x14ac:dyDescent="0.15">
      <c r="A82" s="79">
        <v>45908</v>
      </c>
      <c r="B82" s="9" t="s">
        <v>9</v>
      </c>
      <c r="C82" s="6" t="s">
        <v>145</v>
      </c>
      <c r="D82" s="6">
        <v>945.24</v>
      </c>
      <c r="E82" s="6"/>
    </row>
    <row r="83" spans="1:5" ht="15" customHeight="1" x14ac:dyDescent="0.15">
      <c r="A83" s="79">
        <v>45908</v>
      </c>
      <c r="B83" s="9" t="s">
        <v>9</v>
      </c>
      <c r="C83" s="6" t="s">
        <v>145</v>
      </c>
      <c r="D83" s="6">
        <v>1060.74</v>
      </c>
      <c r="E83" s="6"/>
    </row>
    <row r="84" spans="1:5" ht="15" customHeight="1" x14ac:dyDescent="0.15">
      <c r="A84" s="79">
        <v>45917</v>
      </c>
      <c r="B84" s="9" t="s">
        <v>9</v>
      </c>
      <c r="C84" s="81" t="s">
        <v>146</v>
      </c>
      <c r="D84" s="6">
        <v>40</v>
      </c>
      <c r="E84" s="6"/>
    </row>
    <row r="85" spans="1:5" ht="15" customHeight="1" x14ac:dyDescent="0.15">
      <c r="A85" s="79">
        <v>45919</v>
      </c>
      <c r="B85" s="82" t="s">
        <v>24</v>
      </c>
      <c r="C85" s="81" t="s">
        <v>101</v>
      </c>
      <c r="D85" s="6"/>
      <c r="E85" s="6">
        <v>162.80000000000001</v>
      </c>
    </row>
    <row r="86" spans="1:5" ht="15" customHeight="1" x14ac:dyDescent="0.15">
      <c r="A86" s="79">
        <v>45932</v>
      </c>
      <c r="B86" s="9" t="s">
        <v>9</v>
      </c>
      <c r="C86" s="81" t="s">
        <v>157</v>
      </c>
      <c r="D86" s="6">
        <v>50</v>
      </c>
      <c r="E86" s="6"/>
    </row>
    <row r="87" spans="1:5" ht="15" customHeight="1" x14ac:dyDescent="0.15">
      <c r="A87" s="79">
        <v>45933</v>
      </c>
      <c r="B87" s="82" t="s">
        <v>158</v>
      </c>
      <c r="C87" s="81" t="s">
        <v>159</v>
      </c>
      <c r="E87" s="6">
        <v>6070.26</v>
      </c>
    </row>
    <row r="88" spans="1:5" ht="15" customHeight="1" x14ac:dyDescent="0.15">
      <c r="A88" s="79">
        <v>45936</v>
      </c>
      <c r="B88" s="82" t="s">
        <v>160</v>
      </c>
      <c r="C88" s="81" t="s">
        <v>161</v>
      </c>
      <c r="D88" s="6"/>
      <c r="E88" s="6">
        <v>10</v>
      </c>
    </row>
    <row r="89" spans="1:5" ht="15" customHeight="1" x14ac:dyDescent="0.15">
      <c r="A89" s="79">
        <v>45938</v>
      </c>
      <c r="B89" s="82" t="s">
        <v>163</v>
      </c>
      <c r="C89" s="81" t="s">
        <v>162</v>
      </c>
      <c r="D89" s="6"/>
      <c r="E89" s="6">
        <v>20</v>
      </c>
    </row>
    <row r="90" spans="1:5" ht="15" customHeight="1" x14ac:dyDescent="0.15">
      <c r="A90" s="79">
        <v>45945</v>
      </c>
      <c r="B90" s="9" t="s">
        <v>164</v>
      </c>
      <c r="C90" s="114" t="s">
        <v>165</v>
      </c>
      <c r="D90" s="6"/>
      <c r="E90" s="6">
        <v>4000</v>
      </c>
    </row>
    <row r="91" spans="1:5" ht="15" customHeight="1" x14ac:dyDescent="0.15">
      <c r="A91" s="79"/>
      <c r="B91" s="9"/>
      <c r="C91" s="6"/>
      <c r="D91" s="6"/>
      <c r="E91" s="6"/>
    </row>
    <row r="92" spans="1:5" ht="15" customHeight="1" x14ac:dyDescent="0.15">
      <c r="A92" s="79"/>
      <c r="B92" s="9"/>
      <c r="C92" s="6"/>
      <c r="D92" s="6"/>
      <c r="E92" s="6"/>
    </row>
    <row r="93" spans="1:5" ht="15" customHeight="1" x14ac:dyDescent="0.15">
      <c r="A93" s="79"/>
      <c r="B93" s="9"/>
      <c r="C93" s="6"/>
      <c r="D93" s="6"/>
      <c r="E93" s="6"/>
    </row>
    <row r="94" spans="1:5" ht="15" customHeight="1" x14ac:dyDescent="0.15">
      <c r="A94" s="79"/>
      <c r="B94" s="9"/>
      <c r="C94" s="6"/>
      <c r="D94" s="6"/>
      <c r="E94" s="6"/>
    </row>
    <row r="95" spans="1:5" ht="15" customHeight="1" x14ac:dyDescent="0.15">
      <c r="A95" s="79"/>
      <c r="B95" s="9"/>
      <c r="C95" s="6"/>
      <c r="D95" s="6"/>
      <c r="E95" s="6"/>
    </row>
    <row r="96" spans="1:5" ht="15" customHeight="1" x14ac:dyDescent="0.15">
      <c r="A96" s="79"/>
      <c r="B96" s="9"/>
      <c r="C96" s="6"/>
      <c r="D96" s="6"/>
      <c r="E96" s="6"/>
    </row>
    <row r="97" spans="1:7" ht="15" customHeight="1" x14ac:dyDescent="0.15">
      <c r="A97" s="79"/>
      <c r="B97" s="9"/>
      <c r="C97" s="6"/>
      <c r="D97" s="6"/>
      <c r="E97" s="6"/>
    </row>
    <row r="98" spans="1:7" ht="15" customHeight="1" x14ac:dyDescent="0.15">
      <c r="A98" s="79"/>
      <c r="B98" s="9"/>
      <c r="C98" s="6"/>
      <c r="D98" s="6"/>
      <c r="E98" s="6"/>
    </row>
    <row r="99" spans="1:7" ht="15" customHeight="1" x14ac:dyDescent="0.15">
      <c r="A99" s="79"/>
      <c r="B99" s="9"/>
      <c r="C99" s="6"/>
      <c r="D99" s="6"/>
      <c r="E99" s="6"/>
    </row>
    <row r="100" spans="1:7" ht="15" customHeight="1" x14ac:dyDescent="0.15">
      <c r="A100" s="79"/>
      <c r="B100" s="9"/>
      <c r="C100" s="6"/>
      <c r="D100" s="6"/>
      <c r="E100" s="6"/>
    </row>
    <row r="101" spans="1:7" ht="15" customHeight="1" x14ac:dyDescent="0.15">
      <c r="A101" s="79"/>
      <c r="B101" s="9"/>
      <c r="C101" s="6"/>
      <c r="D101" s="6"/>
      <c r="E101" s="6"/>
    </row>
    <row r="102" spans="1:7" ht="15" customHeight="1" x14ac:dyDescent="0.15">
      <c r="A102" s="79"/>
      <c r="B102" s="9"/>
      <c r="C102" s="6"/>
      <c r="D102" s="6"/>
      <c r="E102" s="6"/>
    </row>
    <row r="103" spans="1:7" ht="15" customHeight="1" x14ac:dyDescent="0.15">
      <c r="A103" s="79"/>
      <c r="B103" s="9"/>
      <c r="C103" s="6"/>
      <c r="D103" s="6"/>
      <c r="E103" s="6"/>
    </row>
    <row r="104" spans="1:7" ht="15" customHeight="1" x14ac:dyDescent="0.15">
      <c r="A104" s="79"/>
      <c r="B104" s="9"/>
      <c r="C104" s="6"/>
      <c r="D104" s="6"/>
      <c r="E104" s="6"/>
    </row>
    <row r="105" spans="1:7" ht="15" customHeight="1" x14ac:dyDescent="0.15">
      <c r="A105" s="79"/>
      <c r="B105" s="9"/>
      <c r="C105" s="10"/>
      <c r="D105" s="6"/>
      <c r="E105" s="6"/>
    </row>
    <row r="106" spans="1:7" ht="15" customHeight="1" x14ac:dyDescent="0.15">
      <c r="A106" s="11"/>
      <c r="B106" s="12"/>
      <c r="C106" s="13" t="s">
        <v>14</v>
      </c>
      <c r="D106" s="14">
        <f>SUM(D2:D105)</f>
        <v>12419.13</v>
      </c>
      <c r="E106" s="14"/>
    </row>
    <row r="107" spans="1:7" ht="15" customHeight="1" x14ac:dyDescent="0.15">
      <c r="A107" s="15"/>
      <c r="B107" s="9"/>
      <c r="C107" s="16" t="s">
        <v>15</v>
      </c>
      <c r="D107" s="17"/>
      <c r="E107" s="17">
        <f>SUM(E3:E95)</f>
        <v>12053.119999999999</v>
      </c>
    </row>
    <row r="108" spans="1:7" ht="15" customHeight="1" x14ac:dyDescent="0.15">
      <c r="A108" s="18"/>
      <c r="B108" s="19"/>
      <c r="C108" s="20" t="s">
        <v>16</v>
      </c>
      <c r="D108" s="21"/>
      <c r="E108" s="21"/>
    </row>
    <row r="109" spans="1:7" ht="15" customHeight="1" x14ac:dyDescent="0.15">
      <c r="E109" s="22"/>
    </row>
    <row r="110" spans="1:7" ht="15" customHeight="1" x14ac:dyDescent="0.15">
      <c r="D110" s="9"/>
      <c r="E110" s="9"/>
      <c r="F110" s="9"/>
      <c r="G110" s="9"/>
    </row>
    <row r="111" spans="1:7" ht="15" customHeight="1" x14ac:dyDescent="0.15">
      <c r="D111" s="9"/>
      <c r="E111" s="9"/>
      <c r="F111" s="9"/>
      <c r="G111" s="9"/>
    </row>
    <row r="112" spans="1:7" ht="15" customHeight="1" x14ac:dyDescent="0.15">
      <c r="D112" s="9"/>
      <c r="E112" s="9"/>
      <c r="F112" s="9"/>
      <c r="G112" s="9"/>
    </row>
    <row r="113" spans="4:7" ht="15" customHeight="1" x14ac:dyDescent="0.15">
      <c r="D113" s="9"/>
      <c r="E113" s="9"/>
      <c r="F113" s="9"/>
      <c r="G113" s="9"/>
    </row>
    <row r="114" spans="4:7" ht="15" customHeight="1" x14ac:dyDescent="0.15">
      <c r="D114" s="9"/>
      <c r="E114" s="9"/>
      <c r="F114" s="9"/>
      <c r="G114" s="9"/>
    </row>
    <row r="115" spans="4:7" ht="15" customHeight="1" x14ac:dyDescent="0.15">
      <c r="D115" s="9"/>
      <c r="E115" s="9"/>
      <c r="F115" s="9"/>
      <c r="G115" s="9"/>
    </row>
    <row r="116" spans="4:7" ht="13" x14ac:dyDescent="0.15">
      <c r="D116" s="9"/>
      <c r="E116" s="9"/>
      <c r="F116" s="9"/>
      <c r="G116" s="9"/>
    </row>
    <row r="117" spans="4:7" ht="13" x14ac:dyDescent="0.15">
      <c r="D117" s="9"/>
      <c r="E117" s="9"/>
      <c r="F117" s="9"/>
      <c r="G117" s="9"/>
    </row>
    <row r="118" spans="4:7" ht="13" x14ac:dyDescent="0.15">
      <c r="D118" s="9"/>
      <c r="E118" s="9"/>
      <c r="F118" s="9"/>
      <c r="G118" s="9"/>
    </row>
    <row r="119" spans="4:7" ht="13" x14ac:dyDescent="0.15">
      <c r="D119" s="9"/>
      <c r="E119" s="9"/>
      <c r="F119" s="9"/>
      <c r="G119" s="9"/>
    </row>
    <row r="120" spans="4:7" ht="13" x14ac:dyDescent="0.15">
      <c r="D120" s="9"/>
      <c r="E120" s="9"/>
      <c r="F120" s="9"/>
      <c r="G120" s="9"/>
    </row>
    <row r="121" spans="4:7" ht="13" x14ac:dyDescent="0.15">
      <c r="D121" s="9"/>
      <c r="E121" s="9"/>
      <c r="F121" s="9"/>
      <c r="G121" s="9"/>
    </row>
    <row r="122" spans="4:7" ht="13" x14ac:dyDescent="0.15">
      <c r="D122" s="9"/>
      <c r="E122" s="9"/>
      <c r="F122" s="9"/>
      <c r="G122" s="9"/>
    </row>
    <row r="123" spans="4:7" ht="13" x14ac:dyDescent="0.15">
      <c r="D123" s="9"/>
      <c r="E123" s="9"/>
      <c r="F123" s="9"/>
      <c r="G123" s="9"/>
    </row>
    <row r="124" spans="4:7" ht="13" x14ac:dyDescent="0.15">
      <c r="D124" s="9"/>
      <c r="E124" s="9"/>
      <c r="F124" s="9"/>
      <c r="G124" s="9"/>
    </row>
    <row r="125" spans="4:7" ht="13" x14ac:dyDescent="0.15">
      <c r="D125" s="9"/>
      <c r="E125" s="9"/>
      <c r="F125" s="9"/>
      <c r="G125" s="9"/>
    </row>
    <row r="126" spans="4:7" ht="13" x14ac:dyDescent="0.15">
      <c r="D126" s="9"/>
      <c r="E126" s="9"/>
      <c r="F126" s="9"/>
      <c r="G126" s="9"/>
    </row>
    <row r="127" spans="4:7" ht="13" x14ac:dyDescent="0.15">
      <c r="D127" s="9"/>
      <c r="E127" s="9"/>
      <c r="F127" s="9"/>
      <c r="G127" s="9"/>
    </row>
    <row r="128" spans="4:7" ht="13" x14ac:dyDescent="0.15">
      <c r="D128" s="9"/>
      <c r="E128" s="9"/>
      <c r="F128" s="9"/>
      <c r="G128" s="9"/>
    </row>
    <row r="129" spans="4:7" ht="13" x14ac:dyDescent="0.15">
      <c r="D129" s="9"/>
      <c r="E129" s="9"/>
      <c r="F129" s="9"/>
      <c r="G129" s="9"/>
    </row>
    <row r="130" spans="4:7" ht="13" x14ac:dyDescent="0.15">
      <c r="D130" s="9"/>
      <c r="E130" s="9"/>
      <c r="F130" s="9"/>
      <c r="G130" s="9"/>
    </row>
    <row r="131" spans="4:7" ht="13" x14ac:dyDescent="0.15">
      <c r="D131" s="9"/>
      <c r="E131" s="9"/>
      <c r="F131" s="9"/>
      <c r="G131" s="9"/>
    </row>
    <row r="132" spans="4:7" ht="13" x14ac:dyDescent="0.15">
      <c r="D132" s="9"/>
      <c r="E132" s="9"/>
      <c r="F132" s="9"/>
      <c r="G132" s="9"/>
    </row>
    <row r="133" spans="4:7" ht="13" x14ac:dyDescent="0.15">
      <c r="D133" s="9"/>
      <c r="E133" s="9"/>
      <c r="F133" s="9"/>
      <c r="G133" s="9"/>
    </row>
    <row r="134" spans="4:7" ht="13" x14ac:dyDescent="0.15">
      <c r="D134" s="9"/>
      <c r="E134" s="9"/>
      <c r="F134" s="9"/>
      <c r="G134" s="9"/>
    </row>
    <row r="135" spans="4:7" ht="13" x14ac:dyDescent="0.15">
      <c r="D135" s="9"/>
      <c r="E135" s="9"/>
      <c r="F135" s="9"/>
      <c r="G135" s="9"/>
    </row>
    <row r="136" spans="4:7" ht="13" x14ac:dyDescent="0.15">
      <c r="D136" s="9"/>
      <c r="E136" s="9"/>
      <c r="F136" s="9"/>
      <c r="G136" s="9"/>
    </row>
    <row r="137" spans="4:7" ht="13" x14ac:dyDescent="0.15">
      <c r="D137" s="9"/>
      <c r="E137" s="9"/>
      <c r="F137" s="9"/>
      <c r="G137" s="9"/>
    </row>
    <row r="138" spans="4:7" ht="13" x14ac:dyDescent="0.15">
      <c r="D138" s="9"/>
      <c r="E138" s="9"/>
      <c r="F138" s="9"/>
      <c r="G138" s="9"/>
    </row>
    <row r="139" spans="4:7" ht="13" x14ac:dyDescent="0.15">
      <c r="D139" s="9"/>
      <c r="E139" s="9"/>
      <c r="F139" s="9"/>
      <c r="G139" s="9"/>
    </row>
    <row r="143" spans="4:7" ht="13" x14ac:dyDescent="0.15">
      <c r="D143" s="9"/>
      <c r="E143" s="9"/>
      <c r="F143" s="9"/>
      <c r="G143" s="9"/>
    </row>
    <row r="144" spans="4:7" ht="13" x14ac:dyDescent="0.15">
      <c r="D144" s="9"/>
      <c r="E144" s="9"/>
      <c r="F144" s="9"/>
      <c r="G144" s="9"/>
    </row>
    <row r="145" spans="4:7" ht="13" x14ac:dyDescent="0.15">
      <c r="D145" s="9"/>
      <c r="E145" s="9"/>
      <c r="F145" s="9"/>
      <c r="G145" s="9"/>
    </row>
    <row r="146" spans="4:7" ht="13" x14ac:dyDescent="0.15">
      <c r="D146" s="9"/>
      <c r="E146" s="9"/>
      <c r="F146" s="9"/>
      <c r="G146" s="9"/>
    </row>
    <row r="147" spans="4:7" ht="13" x14ac:dyDescent="0.15">
      <c r="D147" s="9"/>
      <c r="E147" s="9"/>
      <c r="F147" s="9"/>
      <c r="G147" s="9"/>
    </row>
    <row r="148" spans="4:7" ht="13" x14ac:dyDescent="0.15">
      <c r="D148" s="9"/>
      <c r="E148" s="9"/>
      <c r="F148" s="9"/>
      <c r="G148" s="9"/>
    </row>
    <row r="149" spans="4:7" ht="13" x14ac:dyDescent="0.15">
      <c r="D149" s="9"/>
      <c r="E149" s="9"/>
      <c r="F149" s="9"/>
      <c r="G149" s="9"/>
    </row>
    <row r="150" spans="4:7" ht="13" x14ac:dyDescent="0.15">
      <c r="D150" s="9"/>
      <c r="E150" s="9"/>
      <c r="F150" s="9"/>
      <c r="G150" s="9"/>
    </row>
    <row r="151" spans="4:7" ht="13" x14ac:dyDescent="0.15">
      <c r="D151" s="9"/>
      <c r="E151" s="9"/>
      <c r="F151" s="9"/>
      <c r="G151" s="9"/>
    </row>
    <row r="152" spans="4:7" ht="13" x14ac:dyDescent="0.15">
      <c r="D152" s="9"/>
      <c r="E152" s="9"/>
      <c r="F152" s="9"/>
      <c r="G152" s="9"/>
    </row>
    <row r="153" spans="4:7" ht="13" x14ac:dyDescent="0.15">
      <c r="D153" s="9"/>
      <c r="E153" s="9"/>
      <c r="F153" s="9"/>
      <c r="G153" s="9"/>
    </row>
    <row r="154" spans="4:7" ht="13" x14ac:dyDescent="0.15">
      <c r="D154" s="9"/>
      <c r="E154" s="9"/>
      <c r="F154" s="9"/>
      <c r="G154" s="9"/>
    </row>
    <row r="155" spans="4:7" ht="13" x14ac:dyDescent="0.15">
      <c r="D155" s="9"/>
      <c r="E155" s="9"/>
      <c r="F155" s="9"/>
      <c r="G155" s="9"/>
    </row>
    <row r="156" spans="4:7" ht="13" x14ac:dyDescent="0.15">
      <c r="D156" s="9"/>
      <c r="E156" s="9"/>
      <c r="F156" s="9"/>
      <c r="G156" s="9"/>
    </row>
    <row r="157" spans="4:7" ht="13" x14ac:dyDescent="0.15">
      <c r="D157" s="9"/>
      <c r="E157" s="9"/>
      <c r="F157" s="9"/>
      <c r="G157" s="9"/>
    </row>
    <row r="158" spans="4:7" ht="13" x14ac:dyDescent="0.15">
      <c r="D158" s="9"/>
      <c r="E158" s="9"/>
      <c r="F158" s="9"/>
      <c r="G158" s="9"/>
    </row>
    <row r="159" spans="4:7" ht="13" x14ac:dyDescent="0.15">
      <c r="D159" s="9"/>
      <c r="E159" s="9"/>
      <c r="F159" s="9"/>
      <c r="G159" s="9"/>
    </row>
    <row r="160" spans="4:7" ht="13" x14ac:dyDescent="0.15">
      <c r="D160" s="9"/>
      <c r="E160" s="9"/>
      <c r="F160" s="9"/>
      <c r="G160" s="9"/>
    </row>
    <row r="161" spans="4:7" ht="13" x14ac:dyDescent="0.15">
      <c r="D161" s="9"/>
      <c r="E161" s="9"/>
      <c r="F161" s="9"/>
      <c r="G161" s="9"/>
    </row>
    <row r="162" spans="4:7" ht="13" x14ac:dyDescent="0.15">
      <c r="D162" s="9"/>
      <c r="E162" s="9"/>
      <c r="F162" s="9"/>
      <c r="G162" s="9"/>
    </row>
    <row r="163" spans="4:7" ht="13" x14ac:dyDescent="0.15">
      <c r="D163" s="9"/>
      <c r="E163" s="9"/>
      <c r="F163" s="9"/>
      <c r="G163" s="9"/>
    </row>
    <row r="164" spans="4:7" ht="13" x14ac:dyDescent="0.15">
      <c r="D164" s="9"/>
      <c r="E164" s="9"/>
      <c r="F164" s="9"/>
      <c r="G164" s="9"/>
    </row>
    <row r="165" spans="4:7" ht="13" x14ac:dyDescent="0.15">
      <c r="D165" s="9"/>
      <c r="E165" s="9"/>
      <c r="F165" s="9"/>
      <c r="G165" s="9"/>
    </row>
    <row r="166" spans="4:7" ht="13" x14ac:dyDescent="0.15">
      <c r="D166" s="9"/>
      <c r="E166" s="9"/>
      <c r="F166" s="9"/>
      <c r="G166" s="9"/>
    </row>
    <row r="167" spans="4:7" ht="13" x14ac:dyDescent="0.15">
      <c r="D167" s="9"/>
      <c r="E167" s="9"/>
      <c r="F167" s="9"/>
      <c r="G167" s="9"/>
    </row>
    <row r="168" spans="4:7" ht="13" x14ac:dyDescent="0.15">
      <c r="D168" s="9"/>
      <c r="E168" s="9"/>
      <c r="F168" s="9"/>
      <c r="G168" s="9"/>
    </row>
    <row r="169" spans="4:7" ht="13" x14ac:dyDescent="0.15">
      <c r="D169" s="9"/>
      <c r="E169" s="9"/>
      <c r="F169" s="9"/>
      <c r="G169" s="9"/>
    </row>
    <row r="170" spans="4:7" ht="13" x14ac:dyDescent="0.15">
      <c r="D170" s="9"/>
      <c r="E170" s="9"/>
      <c r="F170" s="9"/>
      <c r="G170" s="9"/>
    </row>
    <row r="171" spans="4:7" ht="13" x14ac:dyDescent="0.15">
      <c r="D171" s="9"/>
      <c r="E171" s="9"/>
      <c r="F171" s="9"/>
      <c r="G171" s="9"/>
    </row>
    <row r="172" spans="4:7" ht="13" x14ac:dyDescent="0.15">
      <c r="D172" s="9"/>
      <c r="E172" s="9"/>
      <c r="F172" s="9"/>
      <c r="G172" s="9"/>
    </row>
    <row r="173" spans="4:7" ht="13" x14ac:dyDescent="0.15">
      <c r="D173" s="9"/>
      <c r="E173" s="9"/>
      <c r="F173" s="9"/>
      <c r="G173" s="9"/>
    </row>
    <row r="174" spans="4:7" ht="13" x14ac:dyDescent="0.15">
      <c r="D174" s="9"/>
      <c r="E174" s="9"/>
      <c r="F174" s="9"/>
      <c r="G174" s="9"/>
    </row>
    <row r="175" spans="4:7" ht="13" x14ac:dyDescent="0.15">
      <c r="D175" s="9"/>
      <c r="E175" s="9"/>
      <c r="F175" s="9"/>
      <c r="G175" s="9"/>
    </row>
    <row r="176" spans="4:7" ht="13" x14ac:dyDescent="0.15">
      <c r="D176" s="9"/>
      <c r="E176" s="9"/>
      <c r="F176" s="9"/>
      <c r="G176" s="9"/>
    </row>
    <row r="177" spans="4:7" ht="13" x14ac:dyDescent="0.15">
      <c r="D177" s="9"/>
      <c r="E177" s="9"/>
      <c r="F177" s="9"/>
      <c r="G177" s="9"/>
    </row>
    <row r="178" spans="4:7" ht="13" x14ac:dyDescent="0.15">
      <c r="D178" s="9"/>
      <c r="E178" s="9"/>
      <c r="F178" s="9"/>
      <c r="G178" s="9"/>
    </row>
    <row r="179" spans="4:7" ht="13" x14ac:dyDescent="0.15">
      <c r="D179" s="9"/>
      <c r="E179" s="9"/>
      <c r="F179" s="9"/>
      <c r="G179" s="9"/>
    </row>
    <row r="180" spans="4:7" ht="13" x14ac:dyDescent="0.15">
      <c r="D180" s="9"/>
      <c r="E180" s="9"/>
      <c r="F180" s="9"/>
      <c r="G180" s="9"/>
    </row>
    <row r="181" spans="4:7" ht="13" x14ac:dyDescent="0.15">
      <c r="D181" s="9"/>
      <c r="E181" s="9"/>
      <c r="F181" s="9"/>
      <c r="G181" s="9"/>
    </row>
    <row r="182" spans="4:7" ht="13" x14ac:dyDescent="0.15">
      <c r="D182" s="9"/>
      <c r="E182" s="9"/>
      <c r="F182" s="9"/>
      <c r="G182" s="9"/>
    </row>
    <row r="183" spans="4:7" ht="13" x14ac:dyDescent="0.15">
      <c r="D183" s="9"/>
      <c r="E183" s="9"/>
      <c r="F183" s="9"/>
      <c r="G183" s="9"/>
    </row>
    <row r="184" spans="4:7" ht="13" x14ac:dyDescent="0.15">
      <c r="D184" s="9"/>
      <c r="E184" s="9"/>
      <c r="F184" s="9"/>
      <c r="G184" s="9"/>
    </row>
    <row r="185" spans="4:7" ht="13" x14ac:dyDescent="0.15">
      <c r="D185" s="9"/>
      <c r="E185" s="9"/>
      <c r="F185" s="9"/>
      <c r="G185" s="9"/>
    </row>
    <row r="186" spans="4:7" ht="13" x14ac:dyDescent="0.15">
      <c r="D186" s="9"/>
      <c r="E186" s="9"/>
      <c r="F186" s="9"/>
      <c r="G186" s="9"/>
    </row>
    <row r="187" spans="4:7" ht="13" x14ac:dyDescent="0.15">
      <c r="D187" s="9"/>
      <c r="E187" s="9"/>
      <c r="F187" s="9"/>
      <c r="G187" s="9"/>
    </row>
    <row r="188" spans="4:7" ht="13" x14ac:dyDescent="0.15">
      <c r="D188" s="9"/>
      <c r="E188" s="9"/>
      <c r="F188" s="9"/>
      <c r="G188" s="9"/>
    </row>
    <row r="189" spans="4:7" ht="13" x14ac:dyDescent="0.15">
      <c r="D189" s="9"/>
      <c r="E189" s="9"/>
      <c r="F189" s="9"/>
      <c r="G189" s="9"/>
    </row>
    <row r="190" spans="4:7" ht="13" x14ac:dyDescent="0.15">
      <c r="D190" s="9"/>
      <c r="E190" s="9"/>
      <c r="F190" s="9"/>
      <c r="G190" s="9"/>
    </row>
    <row r="191" spans="4:7" ht="13" x14ac:dyDescent="0.15">
      <c r="D191" s="9"/>
      <c r="E191" s="9"/>
      <c r="F191" s="9"/>
      <c r="G191" s="9"/>
    </row>
    <row r="192" spans="4:7" ht="13" x14ac:dyDescent="0.15">
      <c r="D192" s="9"/>
      <c r="E192" s="9"/>
      <c r="F192" s="9"/>
      <c r="G192" s="9"/>
    </row>
    <row r="193" spans="4:7" ht="13" x14ac:dyDescent="0.15">
      <c r="D193" s="9"/>
      <c r="E193" s="9"/>
      <c r="F193" s="9"/>
      <c r="G193" s="9"/>
    </row>
    <row r="194" spans="4:7" ht="13" x14ac:dyDescent="0.15">
      <c r="D194" s="9"/>
      <c r="E194" s="9"/>
      <c r="F194" s="9"/>
      <c r="G194" s="9"/>
    </row>
    <row r="195" spans="4:7" ht="13" x14ac:dyDescent="0.15">
      <c r="D195" s="9"/>
      <c r="E195" s="9"/>
      <c r="F195" s="9"/>
      <c r="G195" s="9"/>
    </row>
    <row r="196" spans="4:7" ht="13" x14ac:dyDescent="0.15">
      <c r="D196" s="9"/>
      <c r="E196" s="9"/>
      <c r="F196" s="9"/>
      <c r="G196" s="9"/>
    </row>
    <row r="197" spans="4:7" ht="13" x14ac:dyDescent="0.15">
      <c r="D197" s="9"/>
      <c r="E197" s="9"/>
      <c r="F197" s="9"/>
      <c r="G197" s="9"/>
    </row>
    <row r="198" spans="4:7" ht="13" x14ac:dyDescent="0.15">
      <c r="D198" s="9"/>
      <c r="E198" s="9"/>
      <c r="F198" s="9"/>
      <c r="G198" s="9"/>
    </row>
    <row r="199" spans="4:7" ht="13" x14ac:dyDescent="0.15">
      <c r="D199" s="9"/>
      <c r="E199" s="9"/>
      <c r="F199" s="9"/>
      <c r="G199" s="9"/>
    </row>
    <row r="200" spans="4:7" ht="13" x14ac:dyDescent="0.15">
      <c r="D200" s="9"/>
      <c r="E200" s="9"/>
      <c r="F200" s="9"/>
      <c r="G200" s="9"/>
    </row>
    <row r="201" spans="4:7" ht="13" x14ac:dyDescent="0.15">
      <c r="D201" s="9"/>
      <c r="E201" s="9"/>
      <c r="F201" s="9"/>
      <c r="G201" s="9"/>
    </row>
    <row r="202" spans="4:7" ht="13" x14ac:dyDescent="0.15">
      <c r="D202" s="9"/>
      <c r="E202" s="9"/>
      <c r="F202" s="9"/>
      <c r="G202" s="9"/>
    </row>
    <row r="203" spans="4:7" ht="13" x14ac:dyDescent="0.15">
      <c r="D203" s="9"/>
      <c r="E203" s="9"/>
      <c r="F203" s="9"/>
      <c r="G203" s="9"/>
    </row>
    <row r="204" spans="4:7" ht="13" x14ac:dyDescent="0.15">
      <c r="D204" s="9"/>
      <c r="E204" s="9"/>
      <c r="F204" s="9"/>
      <c r="G204" s="9"/>
    </row>
    <row r="205" spans="4:7" ht="13" x14ac:dyDescent="0.15">
      <c r="D205" s="9"/>
      <c r="E205" s="9"/>
      <c r="F205" s="9"/>
      <c r="G205" s="9"/>
    </row>
    <row r="206" spans="4:7" ht="13" x14ac:dyDescent="0.15">
      <c r="D206" s="9"/>
      <c r="E206" s="9"/>
      <c r="F206" s="9"/>
      <c r="G206" s="9"/>
    </row>
    <row r="207" spans="4:7" ht="13" x14ac:dyDescent="0.15">
      <c r="D207" s="9"/>
      <c r="E207" s="9"/>
      <c r="F207" s="9"/>
      <c r="G207" s="9"/>
    </row>
    <row r="208" spans="4:7" ht="13" x14ac:dyDescent="0.15">
      <c r="D208" s="9"/>
      <c r="E208" s="9"/>
      <c r="F208" s="9"/>
      <c r="G208" s="9"/>
    </row>
    <row r="209" spans="4:7" ht="13" x14ac:dyDescent="0.15">
      <c r="D209" s="9"/>
      <c r="E209" s="9"/>
      <c r="F209" s="9"/>
      <c r="G209" s="9"/>
    </row>
    <row r="210" spans="4:7" ht="13" x14ac:dyDescent="0.15">
      <c r="D210" s="9"/>
      <c r="E210" s="9"/>
      <c r="F210" s="9"/>
      <c r="G210" s="9"/>
    </row>
    <row r="211" spans="4:7" ht="13" x14ac:dyDescent="0.15">
      <c r="D211" s="9"/>
      <c r="E211" s="9"/>
      <c r="F211" s="9"/>
      <c r="G211" s="9"/>
    </row>
    <row r="212" spans="4:7" ht="13" x14ac:dyDescent="0.15">
      <c r="D212" s="9"/>
      <c r="E212" s="9"/>
      <c r="F212" s="9"/>
      <c r="G212" s="9"/>
    </row>
    <row r="213" spans="4:7" ht="13" x14ac:dyDescent="0.15">
      <c r="D213" s="9"/>
      <c r="E213" s="9"/>
      <c r="F213" s="9"/>
      <c r="G213" s="9"/>
    </row>
    <row r="214" spans="4:7" ht="13" x14ac:dyDescent="0.15">
      <c r="D214" s="9"/>
      <c r="E214" s="9"/>
      <c r="F214" s="9"/>
      <c r="G214" s="9"/>
    </row>
    <row r="215" spans="4:7" ht="13" x14ac:dyDescent="0.15">
      <c r="D215" s="9"/>
      <c r="E215" s="9"/>
      <c r="F215" s="9"/>
      <c r="G215" s="9"/>
    </row>
    <row r="216" spans="4:7" ht="13" x14ac:dyDescent="0.15">
      <c r="D216" s="9"/>
      <c r="E216" s="9"/>
      <c r="F216" s="9"/>
      <c r="G216" s="9"/>
    </row>
    <row r="217" spans="4:7" ht="13" x14ac:dyDescent="0.15">
      <c r="D217" s="9"/>
      <c r="E217" s="9"/>
      <c r="F217" s="9"/>
      <c r="G217" s="9"/>
    </row>
    <row r="218" spans="4:7" ht="13" x14ac:dyDescent="0.15">
      <c r="D218" s="9"/>
      <c r="E218" s="9"/>
      <c r="F218" s="9"/>
      <c r="G218" s="9"/>
    </row>
    <row r="219" spans="4:7" ht="13" x14ac:dyDescent="0.15">
      <c r="D219" s="9"/>
      <c r="E219" s="9"/>
      <c r="F219" s="9"/>
      <c r="G219" s="9"/>
    </row>
    <row r="220" spans="4:7" ht="13" x14ac:dyDescent="0.15">
      <c r="D220" s="9"/>
      <c r="E220" s="9"/>
      <c r="F220" s="9"/>
      <c r="G220" s="9"/>
    </row>
    <row r="221" spans="4:7" ht="13" x14ac:dyDescent="0.15">
      <c r="D221" s="9"/>
      <c r="E221" s="9"/>
      <c r="F221" s="9"/>
      <c r="G221" s="9"/>
    </row>
    <row r="222" spans="4:7" ht="13" x14ac:dyDescent="0.15">
      <c r="D222" s="9"/>
      <c r="E222" s="9"/>
      <c r="F222" s="9"/>
      <c r="G222" s="9"/>
    </row>
    <row r="223" spans="4:7" ht="13" x14ac:dyDescent="0.15">
      <c r="D223" s="9"/>
      <c r="E223" s="9"/>
      <c r="F223" s="9"/>
      <c r="G223" s="9"/>
    </row>
    <row r="224" spans="4:7" ht="13" x14ac:dyDescent="0.15">
      <c r="D224" s="9"/>
      <c r="E224" s="9"/>
      <c r="F224" s="9"/>
      <c r="G224" s="9"/>
    </row>
    <row r="225" spans="4:7" ht="13" x14ac:dyDescent="0.15">
      <c r="D225" s="9"/>
      <c r="E225" s="9"/>
      <c r="F225" s="9"/>
      <c r="G225" s="9"/>
    </row>
    <row r="226" spans="4:7" ht="13" x14ac:dyDescent="0.15">
      <c r="D226" s="9"/>
      <c r="E226" s="9"/>
      <c r="F226" s="9"/>
      <c r="G226" s="9"/>
    </row>
    <row r="227" spans="4:7" ht="13" x14ac:dyDescent="0.15">
      <c r="D227" s="9"/>
      <c r="E227" s="9"/>
      <c r="F227" s="9"/>
      <c r="G227" s="9"/>
    </row>
    <row r="228" spans="4:7" ht="13" x14ac:dyDescent="0.15">
      <c r="D228" s="9"/>
      <c r="E228" s="9"/>
      <c r="F228" s="9"/>
      <c r="G228" s="9"/>
    </row>
    <row r="229" spans="4:7" ht="13" x14ac:dyDescent="0.15">
      <c r="D229" s="9"/>
      <c r="E229" s="9"/>
      <c r="F229" s="9"/>
      <c r="G229" s="9"/>
    </row>
    <row r="230" spans="4:7" ht="13" x14ac:dyDescent="0.15">
      <c r="D230" s="9"/>
      <c r="E230" s="9"/>
      <c r="F230" s="9"/>
      <c r="G230" s="9"/>
    </row>
    <row r="231" spans="4:7" ht="13" x14ac:dyDescent="0.15">
      <c r="D231" s="9"/>
      <c r="E231" s="9"/>
      <c r="F231" s="9"/>
      <c r="G231" s="9"/>
    </row>
    <row r="232" spans="4:7" ht="13" x14ac:dyDescent="0.15">
      <c r="D232" s="9"/>
      <c r="E232" s="9"/>
      <c r="F232" s="9"/>
      <c r="G232" s="9"/>
    </row>
    <row r="233" spans="4:7" ht="13" x14ac:dyDescent="0.15">
      <c r="D233" s="9"/>
      <c r="E233" s="9"/>
      <c r="F233" s="9"/>
      <c r="G233" s="9"/>
    </row>
    <row r="234" spans="4:7" ht="13" x14ac:dyDescent="0.15">
      <c r="D234" s="9"/>
      <c r="E234" s="9"/>
      <c r="F234" s="9"/>
      <c r="G234" s="9"/>
    </row>
    <row r="235" spans="4:7" ht="13" x14ac:dyDescent="0.15">
      <c r="D235" s="9"/>
      <c r="E235" s="9"/>
      <c r="F235" s="9"/>
      <c r="G235" s="9"/>
    </row>
    <row r="236" spans="4:7" ht="13" x14ac:dyDescent="0.15">
      <c r="D236" s="9"/>
      <c r="E236" s="9"/>
      <c r="F236" s="9"/>
      <c r="G236" s="9"/>
    </row>
    <row r="237" spans="4:7" ht="13" x14ac:dyDescent="0.15">
      <c r="D237" s="9"/>
      <c r="E237" s="9"/>
      <c r="F237" s="9"/>
      <c r="G237" s="9"/>
    </row>
    <row r="238" spans="4:7" ht="13" x14ac:dyDescent="0.15">
      <c r="D238" s="9"/>
      <c r="E238" s="9"/>
      <c r="F238" s="9"/>
      <c r="G238" s="9"/>
    </row>
    <row r="239" spans="4:7" ht="13" x14ac:dyDescent="0.15">
      <c r="D239" s="9"/>
      <c r="E239" s="9"/>
      <c r="F239" s="9"/>
      <c r="G239" s="9"/>
    </row>
    <row r="240" spans="4:7" ht="13" x14ac:dyDescent="0.15">
      <c r="D240" s="9"/>
      <c r="E240" s="9"/>
      <c r="F240" s="9"/>
      <c r="G240" s="9"/>
    </row>
    <row r="241" spans="4:7" ht="13" x14ac:dyDescent="0.15">
      <c r="D241" s="9"/>
      <c r="E241" s="9"/>
      <c r="F241" s="9"/>
      <c r="G241" s="9"/>
    </row>
    <row r="242" spans="4:7" ht="13" x14ac:dyDescent="0.15">
      <c r="D242" s="9"/>
      <c r="E242" s="9"/>
      <c r="F242" s="9"/>
      <c r="G242" s="9"/>
    </row>
    <row r="243" spans="4:7" ht="13" x14ac:dyDescent="0.15">
      <c r="D243" s="9"/>
      <c r="E243" s="9"/>
      <c r="F243" s="9"/>
      <c r="G243" s="9"/>
    </row>
    <row r="244" spans="4:7" ht="13" x14ac:dyDescent="0.15">
      <c r="D244" s="9"/>
      <c r="E244" s="9"/>
      <c r="F244" s="9"/>
      <c r="G244" s="9"/>
    </row>
    <row r="245" spans="4:7" ht="13" x14ac:dyDescent="0.15">
      <c r="D245" s="9"/>
      <c r="E245" s="9"/>
      <c r="F245" s="9"/>
      <c r="G245" s="9"/>
    </row>
    <row r="246" spans="4:7" ht="13" x14ac:dyDescent="0.15">
      <c r="D246" s="9"/>
      <c r="E246" s="9"/>
      <c r="F246" s="9"/>
      <c r="G246" s="9"/>
    </row>
    <row r="247" spans="4:7" ht="13" x14ac:dyDescent="0.15">
      <c r="D247" s="9"/>
      <c r="E247" s="9"/>
      <c r="F247" s="9"/>
      <c r="G247" s="9"/>
    </row>
    <row r="248" spans="4:7" ht="13" x14ac:dyDescent="0.15">
      <c r="D248" s="9"/>
      <c r="E248" s="9"/>
      <c r="F248" s="9"/>
      <c r="G248" s="9"/>
    </row>
    <row r="249" spans="4:7" ht="13" x14ac:dyDescent="0.15">
      <c r="D249" s="9"/>
      <c r="E249" s="9"/>
      <c r="F249" s="9"/>
      <c r="G249" s="9"/>
    </row>
    <row r="250" spans="4:7" ht="13" x14ac:dyDescent="0.15">
      <c r="D250" s="9"/>
      <c r="E250" s="9"/>
      <c r="F250" s="9"/>
      <c r="G250" s="9"/>
    </row>
    <row r="251" spans="4:7" ht="13" x14ac:dyDescent="0.15">
      <c r="D251" s="9"/>
      <c r="E251" s="9"/>
      <c r="F251" s="9"/>
      <c r="G251" s="9"/>
    </row>
    <row r="252" spans="4:7" ht="13" x14ac:dyDescent="0.15">
      <c r="D252" s="9"/>
      <c r="E252" s="9"/>
      <c r="F252" s="9"/>
      <c r="G252" s="9"/>
    </row>
    <row r="253" spans="4:7" ht="13" x14ac:dyDescent="0.15">
      <c r="D253" s="9"/>
      <c r="E253" s="9"/>
      <c r="F253" s="9"/>
      <c r="G253" s="9"/>
    </row>
    <row r="254" spans="4:7" ht="13" x14ac:dyDescent="0.15">
      <c r="D254" s="9"/>
      <c r="E254" s="9"/>
      <c r="F254" s="9"/>
      <c r="G254" s="9"/>
    </row>
    <row r="255" spans="4:7" ht="13" x14ac:dyDescent="0.15">
      <c r="D255" s="9"/>
      <c r="E255" s="9"/>
      <c r="F255" s="9"/>
      <c r="G255" s="9"/>
    </row>
    <row r="256" spans="4:7" ht="13" x14ac:dyDescent="0.15">
      <c r="D256" s="9"/>
      <c r="E256" s="9"/>
      <c r="F256" s="9"/>
      <c r="G256" s="9"/>
    </row>
    <row r="257" spans="4:7" ht="13" x14ac:dyDescent="0.15">
      <c r="D257" s="9"/>
      <c r="E257" s="9"/>
      <c r="F257" s="9"/>
      <c r="G257" s="9"/>
    </row>
    <row r="258" spans="4:7" ht="13" x14ac:dyDescent="0.15">
      <c r="D258" s="9"/>
      <c r="E258" s="9"/>
      <c r="F258" s="9"/>
      <c r="G258" s="9"/>
    </row>
    <row r="259" spans="4:7" ht="13" x14ac:dyDescent="0.15">
      <c r="D259" s="9"/>
      <c r="E259" s="9"/>
      <c r="F259" s="9"/>
      <c r="G259" s="9"/>
    </row>
    <row r="260" spans="4:7" ht="13" x14ac:dyDescent="0.15">
      <c r="D260" s="9"/>
      <c r="E260" s="9"/>
      <c r="F260" s="9"/>
      <c r="G260" s="9"/>
    </row>
    <row r="261" spans="4:7" ht="13" x14ac:dyDescent="0.15">
      <c r="D261" s="9"/>
      <c r="E261" s="9"/>
      <c r="F261" s="9"/>
      <c r="G261" s="9"/>
    </row>
    <row r="262" spans="4:7" ht="13" x14ac:dyDescent="0.15">
      <c r="D262" s="9"/>
      <c r="E262" s="9"/>
      <c r="F262" s="9"/>
      <c r="G262" s="9"/>
    </row>
    <row r="263" spans="4:7" ht="13" x14ac:dyDescent="0.15">
      <c r="D263" s="9"/>
      <c r="E263" s="9"/>
      <c r="F263" s="9"/>
      <c r="G263" s="9"/>
    </row>
    <row r="264" spans="4:7" ht="13" x14ac:dyDescent="0.15">
      <c r="D264" s="9"/>
      <c r="E264" s="9"/>
      <c r="F264" s="9"/>
      <c r="G264" s="9"/>
    </row>
    <row r="265" spans="4:7" ht="13" x14ac:dyDescent="0.15">
      <c r="D265" s="9"/>
      <c r="E265" s="9"/>
      <c r="F265" s="9"/>
      <c r="G265" s="9"/>
    </row>
    <row r="266" spans="4:7" ht="13" x14ac:dyDescent="0.15">
      <c r="D266" s="9"/>
      <c r="E266" s="9"/>
      <c r="F266" s="9"/>
      <c r="G266" s="9"/>
    </row>
    <row r="267" spans="4:7" ht="13" x14ac:dyDescent="0.15">
      <c r="D267" s="9"/>
      <c r="E267" s="9"/>
      <c r="F267" s="9"/>
      <c r="G267" s="9"/>
    </row>
    <row r="268" spans="4:7" ht="13" x14ac:dyDescent="0.15">
      <c r="D268" s="9"/>
      <c r="E268" s="9"/>
      <c r="F268" s="9"/>
      <c r="G268" s="9"/>
    </row>
    <row r="269" spans="4:7" ht="13" x14ac:dyDescent="0.15">
      <c r="D269" s="9"/>
      <c r="E269" s="9"/>
      <c r="F269" s="9"/>
      <c r="G269" s="9"/>
    </row>
    <row r="270" spans="4:7" ht="13" x14ac:dyDescent="0.15">
      <c r="D270" s="9"/>
      <c r="E270" s="9"/>
      <c r="F270" s="9"/>
      <c r="G270" s="9"/>
    </row>
    <row r="271" spans="4:7" ht="13" x14ac:dyDescent="0.15">
      <c r="D271" s="9"/>
      <c r="E271" s="9"/>
      <c r="F271" s="9"/>
      <c r="G271" s="9"/>
    </row>
    <row r="272" spans="4:7" ht="13" x14ac:dyDescent="0.15">
      <c r="D272" s="9"/>
      <c r="E272" s="9"/>
      <c r="F272" s="9"/>
      <c r="G272" s="9"/>
    </row>
    <row r="273" spans="4:7" ht="13" x14ac:dyDescent="0.15">
      <c r="D273" s="9"/>
      <c r="E273" s="9"/>
      <c r="F273" s="9"/>
      <c r="G273" s="9"/>
    </row>
    <row r="274" spans="4:7" ht="13" x14ac:dyDescent="0.15">
      <c r="D274" s="9"/>
      <c r="E274" s="9"/>
      <c r="F274" s="9"/>
      <c r="G274" s="9"/>
    </row>
    <row r="275" spans="4:7" ht="13" x14ac:dyDescent="0.15">
      <c r="D275" s="9"/>
      <c r="E275" s="9"/>
      <c r="F275" s="9"/>
      <c r="G275" s="9"/>
    </row>
    <row r="276" spans="4:7" ht="13" x14ac:dyDescent="0.15">
      <c r="D276" s="9"/>
      <c r="E276" s="9"/>
      <c r="F276" s="9"/>
      <c r="G276" s="9"/>
    </row>
    <row r="277" spans="4:7" ht="13" x14ac:dyDescent="0.15">
      <c r="D277" s="9"/>
      <c r="E277" s="9"/>
      <c r="F277" s="9"/>
      <c r="G277" s="9"/>
    </row>
    <row r="278" spans="4:7" ht="13" x14ac:dyDescent="0.15">
      <c r="D278" s="9"/>
      <c r="E278" s="9"/>
      <c r="F278" s="9"/>
      <c r="G278" s="9"/>
    </row>
    <row r="279" spans="4:7" ht="13" x14ac:dyDescent="0.15">
      <c r="D279" s="9"/>
      <c r="E279" s="9"/>
      <c r="F279" s="9"/>
      <c r="G279" s="9"/>
    </row>
    <row r="280" spans="4:7" ht="13" x14ac:dyDescent="0.15">
      <c r="D280" s="9"/>
      <c r="E280" s="9"/>
      <c r="F280" s="9"/>
      <c r="G280" s="9"/>
    </row>
    <row r="281" spans="4:7" ht="13" x14ac:dyDescent="0.15">
      <c r="D281" s="9"/>
      <c r="E281" s="9"/>
      <c r="F281" s="9"/>
      <c r="G281" s="9"/>
    </row>
    <row r="282" spans="4:7" ht="13" x14ac:dyDescent="0.15">
      <c r="D282" s="9"/>
      <c r="E282" s="9"/>
      <c r="F282" s="9"/>
      <c r="G282" s="9"/>
    </row>
    <row r="283" spans="4:7" ht="13" x14ac:dyDescent="0.15">
      <c r="D283" s="9"/>
      <c r="E283" s="9"/>
      <c r="F283" s="9"/>
      <c r="G283" s="9"/>
    </row>
    <row r="284" spans="4:7" ht="13" x14ac:dyDescent="0.15">
      <c r="D284" s="9"/>
      <c r="E284" s="9"/>
      <c r="F284" s="9"/>
      <c r="G284" s="9"/>
    </row>
    <row r="285" spans="4:7" ht="13" x14ac:dyDescent="0.15">
      <c r="D285" s="9"/>
      <c r="E285" s="9"/>
      <c r="F285" s="9"/>
      <c r="G285" s="9"/>
    </row>
    <row r="286" spans="4:7" ht="13" x14ac:dyDescent="0.15">
      <c r="D286" s="9"/>
      <c r="E286" s="9"/>
      <c r="F286" s="9"/>
      <c r="G286" s="9"/>
    </row>
    <row r="287" spans="4:7" ht="13" x14ac:dyDescent="0.15">
      <c r="D287" s="9"/>
      <c r="E287" s="9"/>
      <c r="F287" s="9"/>
      <c r="G287" s="9"/>
    </row>
    <row r="288" spans="4:7" ht="13" x14ac:dyDescent="0.15">
      <c r="D288" s="9"/>
      <c r="E288" s="9"/>
      <c r="F288" s="9"/>
      <c r="G288" s="9"/>
    </row>
    <row r="289" spans="4:7" ht="13" x14ac:dyDescent="0.15">
      <c r="D289" s="9"/>
      <c r="E289" s="9"/>
      <c r="F289" s="9"/>
      <c r="G289" s="9"/>
    </row>
    <row r="290" spans="4:7" ht="13" x14ac:dyDescent="0.15">
      <c r="D290" s="9"/>
      <c r="E290" s="9"/>
      <c r="F290" s="9"/>
      <c r="G290" s="9"/>
    </row>
    <row r="291" spans="4:7" ht="13" x14ac:dyDescent="0.15">
      <c r="D291" s="9"/>
      <c r="E291" s="9"/>
      <c r="F291" s="9"/>
      <c r="G291" s="9"/>
    </row>
    <row r="292" spans="4:7" ht="13" x14ac:dyDescent="0.15">
      <c r="D292" s="9"/>
      <c r="E292" s="9"/>
      <c r="F292" s="9"/>
      <c r="G292" s="9"/>
    </row>
    <row r="293" spans="4:7" ht="13" x14ac:dyDescent="0.15">
      <c r="D293" s="9"/>
      <c r="E293" s="9"/>
      <c r="F293" s="9"/>
      <c r="G293" s="9"/>
    </row>
    <row r="294" spans="4:7" ht="13" x14ac:dyDescent="0.15">
      <c r="D294" s="9"/>
      <c r="E294" s="9"/>
      <c r="F294" s="9"/>
      <c r="G294" s="9"/>
    </row>
    <row r="295" spans="4:7" ht="13" x14ac:dyDescent="0.15">
      <c r="D295" s="9"/>
      <c r="E295" s="9"/>
      <c r="F295" s="9"/>
      <c r="G295" s="9"/>
    </row>
    <row r="296" spans="4:7" ht="13" x14ac:dyDescent="0.15">
      <c r="D296" s="9"/>
      <c r="E296" s="9"/>
      <c r="F296" s="9"/>
      <c r="G296" s="9"/>
    </row>
    <row r="297" spans="4:7" ht="13" x14ac:dyDescent="0.15">
      <c r="D297" s="9"/>
      <c r="E297" s="9"/>
      <c r="F297" s="9"/>
      <c r="G297" s="9"/>
    </row>
    <row r="298" spans="4:7" ht="13" x14ac:dyDescent="0.15">
      <c r="D298" s="9"/>
      <c r="E298" s="9"/>
      <c r="F298" s="9"/>
      <c r="G298" s="9"/>
    </row>
    <row r="299" spans="4:7" ht="13" x14ac:dyDescent="0.15">
      <c r="D299" s="9"/>
      <c r="E299" s="9"/>
      <c r="F299" s="9"/>
      <c r="G299" s="9"/>
    </row>
    <row r="300" spans="4:7" ht="13" x14ac:dyDescent="0.15">
      <c r="D300" s="9"/>
      <c r="E300" s="9"/>
      <c r="F300" s="9"/>
      <c r="G300" s="9"/>
    </row>
    <row r="301" spans="4:7" ht="13" x14ac:dyDescent="0.15">
      <c r="D301" s="9"/>
      <c r="E301" s="9"/>
      <c r="F301" s="9"/>
      <c r="G301" s="9"/>
    </row>
    <row r="302" spans="4:7" ht="13" x14ac:dyDescent="0.15">
      <c r="D302" s="9"/>
      <c r="E302" s="9"/>
      <c r="F302" s="9"/>
      <c r="G302" s="9"/>
    </row>
    <row r="303" spans="4:7" ht="13" x14ac:dyDescent="0.15">
      <c r="D303" s="9"/>
      <c r="E303" s="9"/>
      <c r="F303" s="9"/>
      <c r="G303" s="9"/>
    </row>
    <row r="304" spans="4:7" ht="13" x14ac:dyDescent="0.15">
      <c r="D304" s="9"/>
      <c r="E304" s="9"/>
      <c r="F304" s="9"/>
      <c r="G304" s="9"/>
    </row>
    <row r="305" spans="4:7" ht="13" x14ac:dyDescent="0.15">
      <c r="D305" s="9"/>
      <c r="E305" s="9"/>
      <c r="F305" s="9"/>
      <c r="G305" s="9"/>
    </row>
    <row r="306" spans="4:7" ht="13" x14ac:dyDescent="0.15">
      <c r="D306" s="9"/>
      <c r="E306" s="9"/>
      <c r="F306" s="9"/>
      <c r="G306" s="9"/>
    </row>
    <row r="307" spans="4:7" ht="13" x14ac:dyDescent="0.15">
      <c r="D307" s="9"/>
      <c r="E307" s="9"/>
      <c r="F307" s="9"/>
      <c r="G307" s="9"/>
    </row>
    <row r="308" spans="4:7" ht="13" x14ac:dyDescent="0.15">
      <c r="D308" s="9"/>
      <c r="E308" s="9"/>
      <c r="F308" s="9"/>
      <c r="G308" s="9"/>
    </row>
    <row r="309" spans="4:7" ht="13" x14ac:dyDescent="0.15">
      <c r="D309" s="9"/>
      <c r="E309" s="9"/>
      <c r="F309" s="9"/>
      <c r="G309" s="9"/>
    </row>
    <row r="310" spans="4:7" ht="13" x14ac:dyDescent="0.15">
      <c r="D310" s="9"/>
      <c r="E310" s="9"/>
      <c r="F310" s="9"/>
      <c r="G310" s="9"/>
    </row>
    <row r="311" spans="4:7" ht="13" x14ac:dyDescent="0.15">
      <c r="D311" s="9"/>
      <c r="E311" s="9"/>
      <c r="F311" s="9"/>
      <c r="G311" s="9"/>
    </row>
    <row r="312" spans="4:7" ht="13" x14ac:dyDescent="0.15">
      <c r="D312" s="9"/>
      <c r="E312" s="9"/>
      <c r="F312" s="9"/>
      <c r="G312" s="9"/>
    </row>
    <row r="313" spans="4:7" ht="13" x14ac:dyDescent="0.15">
      <c r="D313" s="9"/>
      <c r="E313" s="9"/>
      <c r="F313" s="9"/>
      <c r="G313" s="9"/>
    </row>
    <row r="314" spans="4:7" ht="13" x14ac:dyDescent="0.15">
      <c r="D314" s="9"/>
      <c r="E314" s="9"/>
      <c r="F314" s="9"/>
      <c r="G314" s="9"/>
    </row>
    <row r="315" spans="4:7" ht="13" x14ac:dyDescent="0.15">
      <c r="D315" s="9"/>
      <c r="E315" s="9"/>
      <c r="F315" s="9"/>
      <c r="G315" s="9"/>
    </row>
    <row r="316" spans="4:7" ht="13" x14ac:dyDescent="0.15">
      <c r="D316" s="9"/>
      <c r="E316" s="9"/>
      <c r="F316" s="9"/>
      <c r="G316" s="9"/>
    </row>
    <row r="317" spans="4:7" ht="13" x14ac:dyDescent="0.15">
      <c r="D317" s="9"/>
      <c r="E317" s="9"/>
      <c r="F317" s="9"/>
      <c r="G317" s="9"/>
    </row>
    <row r="318" spans="4:7" ht="13" x14ac:dyDescent="0.15">
      <c r="D318" s="9"/>
      <c r="E318" s="9"/>
      <c r="F318" s="9"/>
      <c r="G318" s="9"/>
    </row>
    <row r="319" spans="4:7" ht="13" x14ac:dyDescent="0.15">
      <c r="D319" s="9"/>
      <c r="E319" s="9"/>
      <c r="F319" s="9"/>
      <c r="G319" s="9"/>
    </row>
    <row r="320" spans="4:7" ht="13" x14ac:dyDescent="0.15">
      <c r="D320" s="9"/>
      <c r="E320" s="9"/>
      <c r="F320" s="9"/>
      <c r="G320" s="9"/>
    </row>
    <row r="321" spans="4:7" ht="13" x14ac:dyDescent="0.15">
      <c r="D321" s="9"/>
      <c r="E321" s="9"/>
      <c r="F321" s="9"/>
      <c r="G321" s="9"/>
    </row>
    <row r="322" spans="4:7" ht="13" x14ac:dyDescent="0.15">
      <c r="D322" s="9"/>
      <c r="E322" s="9"/>
      <c r="F322" s="9"/>
      <c r="G322" s="9"/>
    </row>
    <row r="323" spans="4:7" ht="13" x14ac:dyDescent="0.15">
      <c r="D323" s="9"/>
      <c r="E323" s="9"/>
      <c r="F323" s="9"/>
      <c r="G323" s="9"/>
    </row>
    <row r="324" spans="4:7" ht="13" x14ac:dyDescent="0.15">
      <c r="D324" s="9"/>
      <c r="E324" s="9"/>
      <c r="F324" s="9"/>
      <c r="G324" s="9"/>
    </row>
    <row r="325" spans="4:7" ht="13" x14ac:dyDescent="0.15">
      <c r="D325" s="9"/>
      <c r="E325" s="9"/>
      <c r="F325" s="9"/>
      <c r="G325" s="9"/>
    </row>
    <row r="326" spans="4:7" ht="13" x14ac:dyDescent="0.15">
      <c r="D326" s="9"/>
      <c r="E326" s="9"/>
      <c r="F326" s="9"/>
      <c r="G326" s="9"/>
    </row>
    <row r="327" spans="4:7" ht="13" x14ac:dyDescent="0.15">
      <c r="D327" s="9"/>
      <c r="E327" s="9"/>
      <c r="F327" s="9"/>
      <c r="G327" s="9"/>
    </row>
    <row r="328" spans="4:7" ht="13" x14ac:dyDescent="0.15">
      <c r="D328" s="9"/>
      <c r="E328" s="9"/>
      <c r="F328" s="9"/>
      <c r="G328" s="9"/>
    </row>
    <row r="329" spans="4:7" ht="13" x14ac:dyDescent="0.15">
      <c r="D329" s="9"/>
      <c r="E329" s="9"/>
      <c r="F329" s="9"/>
      <c r="G329" s="9"/>
    </row>
    <row r="330" spans="4:7" ht="13" x14ac:dyDescent="0.15">
      <c r="D330" s="9"/>
      <c r="E330" s="9"/>
      <c r="F330" s="9"/>
      <c r="G330" s="9"/>
    </row>
    <row r="331" spans="4:7" ht="13" x14ac:dyDescent="0.15">
      <c r="D331" s="9"/>
      <c r="E331" s="9"/>
      <c r="F331" s="9"/>
      <c r="G331" s="9"/>
    </row>
    <row r="332" spans="4:7" ht="13" x14ac:dyDescent="0.15">
      <c r="D332" s="9"/>
      <c r="E332" s="9"/>
      <c r="F332" s="9"/>
      <c r="G332" s="9"/>
    </row>
    <row r="333" spans="4:7" ht="13" x14ac:dyDescent="0.15">
      <c r="D333" s="9"/>
      <c r="E333" s="9"/>
      <c r="F333" s="9"/>
      <c r="G333" s="9"/>
    </row>
    <row r="334" spans="4:7" ht="13" x14ac:dyDescent="0.15">
      <c r="D334" s="9"/>
      <c r="E334" s="9"/>
      <c r="F334" s="9"/>
      <c r="G334" s="9"/>
    </row>
    <row r="335" spans="4:7" ht="13" x14ac:dyDescent="0.15">
      <c r="D335" s="9"/>
      <c r="E335" s="9"/>
      <c r="F335" s="9"/>
      <c r="G335" s="9"/>
    </row>
    <row r="336" spans="4:7" ht="13" x14ac:dyDescent="0.15">
      <c r="D336" s="9"/>
      <c r="E336" s="9"/>
      <c r="F336" s="9"/>
      <c r="G336" s="9"/>
    </row>
    <row r="337" spans="4:7" ht="13" x14ac:dyDescent="0.15">
      <c r="D337" s="9"/>
      <c r="E337" s="9"/>
      <c r="F337" s="9"/>
      <c r="G337" s="9"/>
    </row>
    <row r="338" spans="4:7" ht="13" x14ac:dyDescent="0.15">
      <c r="D338" s="9"/>
      <c r="E338" s="9"/>
      <c r="F338" s="9"/>
      <c r="G338" s="9"/>
    </row>
    <row r="339" spans="4:7" ht="13" x14ac:dyDescent="0.15">
      <c r="D339" s="9"/>
      <c r="E339" s="9"/>
      <c r="F339" s="9"/>
      <c r="G339" s="9"/>
    </row>
    <row r="340" spans="4:7" ht="13" x14ac:dyDescent="0.15">
      <c r="D340" s="9"/>
      <c r="E340" s="9"/>
      <c r="F340" s="9"/>
      <c r="G340" s="9"/>
    </row>
    <row r="341" spans="4:7" ht="13" x14ac:dyDescent="0.15">
      <c r="D341" s="9"/>
      <c r="E341" s="9"/>
      <c r="F341" s="9"/>
      <c r="G341" s="9"/>
    </row>
    <row r="342" spans="4:7" ht="13" x14ac:dyDescent="0.15">
      <c r="D342" s="9"/>
      <c r="E342" s="9"/>
      <c r="F342" s="9"/>
      <c r="G342" s="9"/>
    </row>
    <row r="343" spans="4:7" ht="13" x14ac:dyDescent="0.15">
      <c r="D343" s="9"/>
      <c r="E343" s="9"/>
      <c r="F343" s="9"/>
      <c r="G343" s="9"/>
    </row>
    <row r="344" spans="4:7" ht="13" x14ac:dyDescent="0.15">
      <c r="D344" s="9"/>
      <c r="E344" s="9"/>
      <c r="F344" s="9"/>
      <c r="G344" s="9"/>
    </row>
    <row r="345" spans="4:7" ht="13" x14ac:dyDescent="0.15">
      <c r="D345" s="9"/>
      <c r="E345" s="9"/>
      <c r="F345" s="9"/>
      <c r="G345" s="9"/>
    </row>
    <row r="346" spans="4:7" ht="13" x14ac:dyDescent="0.15">
      <c r="D346" s="9"/>
      <c r="E346" s="9"/>
      <c r="F346" s="9"/>
      <c r="G346" s="9"/>
    </row>
    <row r="347" spans="4:7" ht="13" x14ac:dyDescent="0.15">
      <c r="D347" s="9"/>
      <c r="E347" s="9"/>
      <c r="F347" s="9"/>
      <c r="G347" s="9"/>
    </row>
    <row r="348" spans="4:7" ht="13" x14ac:dyDescent="0.15">
      <c r="D348" s="9"/>
      <c r="E348" s="9"/>
      <c r="F348" s="9"/>
      <c r="G348" s="9"/>
    </row>
    <row r="349" spans="4:7" ht="13" x14ac:dyDescent="0.15">
      <c r="D349" s="9"/>
      <c r="E349" s="9"/>
      <c r="F349" s="9"/>
      <c r="G349" s="9"/>
    </row>
    <row r="350" spans="4:7" ht="13" x14ac:dyDescent="0.15">
      <c r="D350" s="9"/>
      <c r="E350" s="9"/>
      <c r="F350" s="9"/>
      <c r="G350" s="9"/>
    </row>
    <row r="351" spans="4:7" ht="13" x14ac:dyDescent="0.15">
      <c r="D351" s="9"/>
      <c r="E351" s="9"/>
      <c r="F351" s="9"/>
      <c r="G351" s="9"/>
    </row>
    <row r="352" spans="4:7" ht="13" x14ac:dyDescent="0.15">
      <c r="D352" s="9"/>
      <c r="E352" s="9"/>
      <c r="F352" s="9"/>
      <c r="G352" s="9"/>
    </row>
    <row r="353" spans="4:7" ht="13" x14ac:dyDescent="0.15">
      <c r="D353" s="9"/>
      <c r="E353" s="9"/>
      <c r="F353" s="9"/>
      <c r="G353" s="9"/>
    </row>
    <row r="354" spans="4:7" ht="13" x14ac:dyDescent="0.15">
      <c r="D354" s="9"/>
      <c r="E354" s="9"/>
      <c r="F354" s="9"/>
      <c r="G354" s="9"/>
    </row>
    <row r="355" spans="4:7" ht="13" x14ac:dyDescent="0.15">
      <c r="D355" s="9"/>
      <c r="E355" s="9"/>
      <c r="F355" s="9"/>
      <c r="G355" s="9"/>
    </row>
    <row r="356" spans="4:7" ht="13" x14ac:dyDescent="0.15">
      <c r="D356" s="9"/>
      <c r="E356" s="9"/>
      <c r="F356" s="9"/>
      <c r="G356" s="9"/>
    </row>
    <row r="357" spans="4:7" ht="13" x14ac:dyDescent="0.15">
      <c r="D357" s="9"/>
      <c r="E357" s="9"/>
      <c r="F357" s="9"/>
      <c r="G357" s="9"/>
    </row>
    <row r="358" spans="4:7" ht="13" x14ac:dyDescent="0.15">
      <c r="D358" s="9"/>
      <c r="E358" s="9"/>
      <c r="F358" s="9"/>
      <c r="G358" s="9"/>
    </row>
    <row r="359" spans="4:7" ht="13" x14ac:dyDescent="0.15">
      <c r="D359" s="9"/>
      <c r="E359" s="9"/>
      <c r="F359" s="9"/>
      <c r="G359" s="9"/>
    </row>
    <row r="360" spans="4:7" ht="13" x14ac:dyDescent="0.15">
      <c r="D360" s="9"/>
      <c r="E360" s="9"/>
      <c r="F360" s="9"/>
      <c r="G360" s="9"/>
    </row>
    <row r="361" spans="4:7" ht="13" x14ac:dyDescent="0.15">
      <c r="D361" s="9"/>
      <c r="E361" s="9"/>
      <c r="F361" s="9"/>
      <c r="G361" s="9"/>
    </row>
    <row r="362" spans="4:7" ht="13" x14ac:dyDescent="0.15">
      <c r="D362" s="9"/>
      <c r="E362" s="9"/>
      <c r="F362" s="9"/>
      <c r="G362" s="9"/>
    </row>
    <row r="363" spans="4:7" ht="13" x14ac:dyDescent="0.15">
      <c r="D363" s="9"/>
      <c r="E363" s="9"/>
      <c r="F363" s="9"/>
      <c r="G363" s="9"/>
    </row>
    <row r="364" spans="4:7" ht="13" x14ac:dyDescent="0.15">
      <c r="D364" s="9"/>
      <c r="E364" s="9"/>
      <c r="F364" s="9"/>
      <c r="G364" s="9"/>
    </row>
    <row r="365" spans="4:7" ht="13" x14ac:dyDescent="0.15">
      <c r="D365" s="9"/>
      <c r="E365" s="9"/>
      <c r="F365" s="9"/>
      <c r="G365" s="9"/>
    </row>
    <row r="366" spans="4:7" ht="13" x14ac:dyDescent="0.15">
      <c r="D366" s="9"/>
      <c r="E366" s="9"/>
      <c r="F366" s="9"/>
      <c r="G366" s="9"/>
    </row>
    <row r="367" spans="4:7" ht="13" x14ac:dyDescent="0.15">
      <c r="D367" s="9"/>
      <c r="E367" s="9"/>
      <c r="F367" s="9"/>
      <c r="G367" s="9"/>
    </row>
    <row r="368" spans="4:7" ht="13" x14ac:dyDescent="0.15">
      <c r="D368" s="9"/>
      <c r="E368" s="9"/>
      <c r="F368" s="9"/>
      <c r="G368" s="9"/>
    </row>
    <row r="369" spans="4:7" ht="13" x14ac:dyDescent="0.15">
      <c r="D369" s="9"/>
      <c r="E369" s="9"/>
      <c r="F369" s="9"/>
      <c r="G369" s="9"/>
    </row>
    <row r="370" spans="4:7" ht="13" x14ac:dyDescent="0.15">
      <c r="D370" s="9"/>
      <c r="E370" s="9"/>
      <c r="F370" s="9"/>
      <c r="G370" s="9"/>
    </row>
    <row r="371" spans="4:7" ht="13" x14ac:dyDescent="0.15">
      <c r="D371" s="9"/>
      <c r="E371" s="9"/>
      <c r="F371" s="9"/>
      <c r="G371" s="9"/>
    </row>
    <row r="372" spans="4:7" ht="13" x14ac:dyDescent="0.15">
      <c r="D372" s="9"/>
      <c r="E372" s="9"/>
      <c r="F372" s="9"/>
      <c r="G372" s="9"/>
    </row>
    <row r="373" spans="4:7" ht="13" x14ac:dyDescent="0.15">
      <c r="D373" s="9"/>
      <c r="E373" s="9"/>
      <c r="F373" s="9"/>
      <c r="G373" s="9"/>
    </row>
    <row r="374" spans="4:7" ht="13" x14ac:dyDescent="0.15">
      <c r="D374" s="9"/>
      <c r="E374" s="9"/>
      <c r="F374" s="9"/>
      <c r="G374" s="9"/>
    </row>
    <row r="375" spans="4:7" ht="13" x14ac:dyDescent="0.15">
      <c r="D375" s="9"/>
      <c r="E375" s="9"/>
      <c r="F375" s="9"/>
      <c r="G375" s="9"/>
    </row>
    <row r="376" spans="4:7" ht="13" x14ac:dyDescent="0.15">
      <c r="D376" s="9"/>
      <c r="E376" s="9"/>
      <c r="F376" s="9"/>
      <c r="G376" s="9"/>
    </row>
    <row r="377" spans="4:7" ht="13" x14ac:dyDescent="0.15">
      <c r="D377" s="9"/>
      <c r="E377" s="9"/>
      <c r="F377" s="9"/>
      <c r="G377" s="9"/>
    </row>
    <row r="378" spans="4:7" ht="13" x14ac:dyDescent="0.15">
      <c r="D378" s="9"/>
      <c r="E378" s="9"/>
      <c r="F378" s="9"/>
      <c r="G378" s="9"/>
    </row>
    <row r="379" spans="4:7" ht="13" x14ac:dyDescent="0.15">
      <c r="D379" s="9"/>
      <c r="E379" s="9"/>
      <c r="F379" s="9"/>
      <c r="G379" s="9"/>
    </row>
    <row r="380" spans="4:7" ht="13" x14ac:dyDescent="0.15">
      <c r="D380" s="9"/>
      <c r="E380" s="9"/>
      <c r="F380" s="9"/>
      <c r="G380" s="9"/>
    </row>
    <row r="381" spans="4:7" ht="13" x14ac:dyDescent="0.15">
      <c r="D381" s="9"/>
      <c r="E381" s="9"/>
      <c r="F381" s="9"/>
      <c r="G381" s="9"/>
    </row>
    <row r="382" spans="4:7" ht="13" x14ac:dyDescent="0.15">
      <c r="D382" s="9"/>
      <c r="E382" s="9"/>
      <c r="F382" s="9"/>
      <c r="G382" s="9"/>
    </row>
    <row r="383" spans="4:7" ht="13" x14ac:dyDescent="0.15">
      <c r="D383" s="9"/>
      <c r="E383" s="9"/>
      <c r="F383" s="9"/>
      <c r="G383" s="9"/>
    </row>
    <row r="384" spans="4:7" ht="13" x14ac:dyDescent="0.15">
      <c r="D384" s="9"/>
      <c r="E384" s="9"/>
      <c r="F384" s="9"/>
      <c r="G384" s="9"/>
    </row>
    <row r="385" spans="4:7" ht="13" x14ac:dyDescent="0.15">
      <c r="D385" s="9"/>
      <c r="E385" s="9"/>
      <c r="F385" s="9"/>
      <c r="G385" s="9"/>
    </row>
    <row r="386" spans="4:7" ht="13" x14ac:dyDescent="0.15">
      <c r="D386" s="9"/>
      <c r="E386" s="9"/>
      <c r="F386" s="9"/>
      <c r="G386" s="9"/>
    </row>
    <row r="387" spans="4:7" ht="13" x14ac:dyDescent="0.15">
      <c r="D387" s="9"/>
      <c r="E387" s="9"/>
      <c r="F387" s="9"/>
      <c r="G387" s="9"/>
    </row>
    <row r="388" spans="4:7" ht="13" x14ac:dyDescent="0.15">
      <c r="D388" s="9"/>
      <c r="E388" s="9"/>
      <c r="F388" s="9"/>
      <c r="G388" s="9"/>
    </row>
    <row r="389" spans="4:7" ht="13" x14ac:dyDescent="0.15">
      <c r="D389" s="9"/>
      <c r="E389" s="9"/>
      <c r="F389" s="9"/>
      <c r="G389" s="9"/>
    </row>
    <row r="390" spans="4:7" ht="13" x14ac:dyDescent="0.15">
      <c r="D390" s="9"/>
      <c r="E390" s="9"/>
      <c r="F390" s="9"/>
      <c r="G390" s="9"/>
    </row>
    <row r="391" spans="4:7" ht="13" x14ac:dyDescent="0.15">
      <c r="D391" s="9"/>
      <c r="E391" s="9"/>
      <c r="F391" s="9"/>
      <c r="G391" s="9"/>
    </row>
    <row r="392" spans="4:7" ht="13" x14ac:dyDescent="0.15">
      <c r="D392" s="9"/>
      <c r="E392" s="9"/>
      <c r="F392" s="9"/>
      <c r="G392" s="9"/>
    </row>
    <row r="393" spans="4:7" ht="13" x14ac:dyDescent="0.15">
      <c r="D393" s="9"/>
      <c r="E393" s="9"/>
      <c r="F393" s="9"/>
      <c r="G393" s="9"/>
    </row>
    <row r="394" spans="4:7" ht="13" x14ac:dyDescent="0.15">
      <c r="D394" s="9"/>
      <c r="E394" s="9"/>
      <c r="F394" s="9"/>
      <c r="G394" s="9"/>
    </row>
    <row r="395" spans="4:7" ht="13" x14ac:dyDescent="0.15">
      <c r="D395" s="9"/>
      <c r="E395" s="9"/>
      <c r="F395" s="9"/>
      <c r="G395" s="9"/>
    </row>
    <row r="396" spans="4:7" ht="13" x14ac:dyDescent="0.15">
      <c r="D396" s="9"/>
      <c r="E396" s="9"/>
      <c r="F396" s="9"/>
      <c r="G396" s="9"/>
    </row>
    <row r="397" spans="4:7" ht="13" x14ac:dyDescent="0.15">
      <c r="D397" s="9"/>
      <c r="E397" s="9"/>
      <c r="F397" s="9"/>
      <c r="G397" s="9"/>
    </row>
    <row r="398" spans="4:7" ht="13" x14ac:dyDescent="0.15">
      <c r="D398" s="9"/>
      <c r="E398" s="9"/>
      <c r="F398" s="9"/>
      <c r="G398" s="9"/>
    </row>
    <row r="399" spans="4:7" ht="13" x14ac:dyDescent="0.15">
      <c r="D399" s="9"/>
      <c r="E399" s="9"/>
      <c r="F399" s="9"/>
      <c r="G399" s="9"/>
    </row>
    <row r="400" spans="4:7" ht="13" x14ac:dyDescent="0.15">
      <c r="D400" s="9"/>
      <c r="E400" s="9"/>
      <c r="F400" s="9"/>
      <c r="G400" s="9"/>
    </row>
    <row r="401" spans="4:7" ht="13" x14ac:dyDescent="0.15">
      <c r="D401" s="9"/>
      <c r="E401" s="9"/>
      <c r="F401" s="9"/>
      <c r="G401" s="9"/>
    </row>
    <row r="402" spans="4:7" ht="13" x14ac:dyDescent="0.15">
      <c r="D402" s="9"/>
      <c r="E402" s="9"/>
      <c r="F402" s="9"/>
      <c r="G402" s="9"/>
    </row>
    <row r="403" spans="4:7" ht="13" x14ac:dyDescent="0.15">
      <c r="D403" s="9"/>
      <c r="E403" s="9"/>
      <c r="F403" s="9"/>
      <c r="G403" s="9"/>
    </row>
    <row r="404" spans="4:7" ht="13" x14ac:dyDescent="0.15">
      <c r="D404" s="9"/>
      <c r="E404" s="9"/>
      <c r="F404" s="9"/>
      <c r="G404" s="9"/>
    </row>
    <row r="405" spans="4:7" ht="13" x14ac:dyDescent="0.15">
      <c r="D405" s="9"/>
      <c r="E405" s="9"/>
      <c r="F405" s="9"/>
      <c r="G405" s="9"/>
    </row>
    <row r="406" spans="4:7" ht="13" x14ac:dyDescent="0.15">
      <c r="D406" s="9"/>
      <c r="E406" s="9"/>
      <c r="F406" s="9"/>
      <c r="G406" s="9"/>
    </row>
    <row r="407" spans="4:7" ht="13" x14ac:dyDescent="0.15">
      <c r="D407" s="9"/>
      <c r="E407" s="9"/>
      <c r="F407" s="9"/>
      <c r="G407" s="9"/>
    </row>
    <row r="408" spans="4:7" ht="13" x14ac:dyDescent="0.15">
      <c r="D408" s="9"/>
      <c r="E408" s="9"/>
      <c r="F408" s="9"/>
      <c r="G408" s="9"/>
    </row>
    <row r="409" spans="4:7" ht="13" x14ac:dyDescent="0.15">
      <c r="D409" s="9"/>
      <c r="E409" s="9"/>
      <c r="F409" s="9"/>
      <c r="G409" s="9"/>
    </row>
    <row r="410" spans="4:7" ht="13" x14ac:dyDescent="0.15">
      <c r="D410" s="9"/>
      <c r="E410" s="9"/>
      <c r="F410" s="9"/>
      <c r="G410" s="9"/>
    </row>
    <row r="411" spans="4:7" ht="13" x14ac:dyDescent="0.15">
      <c r="D411" s="9"/>
      <c r="E411" s="9"/>
      <c r="F411" s="9"/>
      <c r="G411" s="9"/>
    </row>
    <row r="412" spans="4:7" ht="13" x14ac:dyDescent="0.15">
      <c r="D412" s="9"/>
      <c r="E412" s="9"/>
      <c r="F412" s="9"/>
      <c r="G412" s="9"/>
    </row>
    <row r="413" spans="4:7" ht="13" x14ac:dyDescent="0.15">
      <c r="D413" s="9"/>
      <c r="E413" s="9"/>
      <c r="F413" s="9"/>
      <c r="G413" s="9"/>
    </row>
    <row r="414" spans="4:7" ht="13" x14ac:dyDescent="0.15">
      <c r="D414" s="9"/>
      <c r="E414" s="9"/>
      <c r="F414" s="9"/>
      <c r="G414" s="9"/>
    </row>
    <row r="415" spans="4:7" ht="13" x14ac:dyDescent="0.15">
      <c r="D415" s="9"/>
      <c r="E415" s="9"/>
      <c r="F415" s="9"/>
      <c r="G415" s="9"/>
    </row>
    <row r="416" spans="4:7" ht="13" x14ac:dyDescent="0.15">
      <c r="D416" s="9"/>
      <c r="E416" s="9"/>
      <c r="F416" s="9"/>
      <c r="G416" s="9"/>
    </row>
    <row r="417" spans="4:7" ht="13" x14ac:dyDescent="0.15">
      <c r="D417" s="9"/>
      <c r="E417" s="9"/>
      <c r="F417" s="9"/>
      <c r="G417" s="9"/>
    </row>
    <row r="418" spans="4:7" ht="13" x14ac:dyDescent="0.15">
      <c r="D418" s="9"/>
      <c r="E418" s="9"/>
      <c r="F418" s="9"/>
      <c r="G418" s="9"/>
    </row>
    <row r="419" spans="4:7" ht="13" x14ac:dyDescent="0.15">
      <c r="D419" s="9"/>
      <c r="E419" s="9"/>
      <c r="F419" s="9"/>
      <c r="G419" s="9"/>
    </row>
    <row r="420" spans="4:7" ht="13" x14ac:dyDescent="0.15">
      <c r="D420" s="9"/>
      <c r="E420" s="9"/>
      <c r="F420" s="9"/>
      <c r="G420" s="9"/>
    </row>
    <row r="421" spans="4:7" ht="13" x14ac:dyDescent="0.15">
      <c r="D421" s="9"/>
      <c r="E421" s="9"/>
      <c r="F421" s="9"/>
      <c r="G421" s="9"/>
    </row>
    <row r="422" spans="4:7" ht="13" x14ac:dyDescent="0.15">
      <c r="D422" s="9"/>
      <c r="E422" s="9"/>
      <c r="F422" s="9"/>
      <c r="G422" s="9"/>
    </row>
    <row r="423" spans="4:7" ht="13" x14ac:dyDescent="0.15">
      <c r="D423" s="9"/>
      <c r="E423" s="9"/>
      <c r="F423" s="9"/>
      <c r="G423" s="9"/>
    </row>
    <row r="424" spans="4:7" ht="13" x14ac:dyDescent="0.15">
      <c r="D424" s="9"/>
      <c r="E424" s="9"/>
      <c r="F424" s="9"/>
      <c r="G424" s="9"/>
    </row>
    <row r="425" spans="4:7" ht="13" x14ac:dyDescent="0.15">
      <c r="D425" s="9"/>
      <c r="E425" s="9"/>
      <c r="F425" s="9"/>
      <c r="G425" s="9"/>
    </row>
    <row r="426" spans="4:7" ht="13" x14ac:dyDescent="0.15">
      <c r="D426" s="9"/>
      <c r="E426" s="9"/>
      <c r="F426" s="9"/>
      <c r="G426" s="9"/>
    </row>
    <row r="427" spans="4:7" ht="13" x14ac:dyDescent="0.15">
      <c r="D427" s="9"/>
      <c r="E427" s="9"/>
      <c r="F427" s="9"/>
      <c r="G427" s="9"/>
    </row>
    <row r="428" spans="4:7" ht="13" x14ac:dyDescent="0.15">
      <c r="D428" s="9"/>
      <c r="E428" s="9"/>
      <c r="F428" s="9"/>
      <c r="G428" s="9"/>
    </row>
    <row r="429" spans="4:7" ht="13" x14ac:dyDescent="0.15">
      <c r="D429" s="9"/>
      <c r="E429" s="9"/>
      <c r="F429" s="9"/>
      <c r="G429" s="9"/>
    </row>
    <row r="430" spans="4:7" ht="13" x14ac:dyDescent="0.15">
      <c r="D430" s="9"/>
      <c r="E430" s="9"/>
      <c r="F430" s="9"/>
      <c r="G430" s="9"/>
    </row>
    <row r="431" spans="4:7" ht="13" x14ac:dyDescent="0.15">
      <c r="D431" s="9"/>
      <c r="E431" s="9"/>
      <c r="F431" s="9"/>
      <c r="G431" s="9"/>
    </row>
    <row r="432" spans="4:7" ht="13" x14ac:dyDescent="0.15">
      <c r="D432" s="9"/>
      <c r="E432" s="9"/>
      <c r="F432" s="9"/>
      <c r="G432" s="9"/>
    </row>
    <row r="433" spans="4:7" ht="13" x14ac:dyDescent="0.15">
      <c r="D433" s="9"/>
      <c r="E433" s="9"/>
      <c r="F433" s="9"/>
      <c r="G433" s="9"/>
    </row>
    <row r="434" spans="4:7" ht="13" x14ac:dyDescent="0.15">
      <c r="D434" s="9"/>
      <c r="E434" s="9"/>
      <c r="F434" s="9"/>
      <c r="G434" s="9"/>
    </row>
    <row r="435" spans="4:7" ht="13" x14ac:dyDescent="0.15">
      <c r="D435" s="9"/>
      <c r="E435" s="9"/>
      <c r="F435" s="9"/>
      <c r="G435" s="9"/>
    </row>
    <row r="436" spans="4:7" ht="13" x14ac:dyDescent="0.15">
      <c r="D436" s="9"/>
      <c r="E436" s="9"/>
      <c r="F436" s="9"/>
      <c r="G436" s="9"/>
    </row>
    <row r="437" spans="4:7" ht="13" x14ac:dyDescent="0.15">
      <c r="D437" s="9"/>
      <c r="E437" s="9"/>
      <c r="F437" s="9"/>
      <c r="G437" s="9"/>
    </row>
    <row r="438" spans="4:7" ht="13" x14ac:dyDescent="0.15">
      <c r="D438" s="9"/>
      <c r="E438" s="9"/>
      <c r="F438" s="9"/>
      <c r="G438" s="9"/>
    </row>
    <row r="439" spans="4:7" ht="13" x14ac:dyDescent="0.15">
      <c r="D439" s="9"/>
      <c r="E439" s="9"/>
      <c r="F439" s="9"/>
      <c r="G439" s="9"/>
    </row>
    <row r="440" spans="4:7" ht="13" x14ac:dyDescent="0.15">
      <c r="D440" s="9"/>
      <c r="E440" s="9"/>
      <c r="F440" s="9"/>
      <c r="G440" s="9"/>
    </row>
    <row r="441" spans="4:7" ht="13" x14ac:dyDescent="0.15">
      <c r="D441" s="9"/>
      <c r="E441" s="9"/>
      <c r="F441" s="9"/>
      <c r="G441" s="9"/>
    </row>
    <row r="442" spans="4:7" ht="13" x14ac:dyDescent="0.15">
      <c r="D442" s="9"/>
      <c r="E442" s="9"/>
      <c r="F442" s="9"/>
      <c r="G442" s="9"/>
    </row>
    <row r="443" spans="4:7" ht="13" x14ac:dyDescent="0.15">
      <c r="D443" s="9"/>
      <c r="E443" s="9"/>
      <c r="F443" s="9"/>
      <c r="G443" s="9"/>
    </row>
    <row r="444" spans="4:7" ht="13" x14ac:dyDescent="0.15">
      <c r="D444" s="9"/>
      <c r="E444" s="9"/>
      <c r="F444" s="9"/>
      <c r="G444" s="9"/>
    </row>
    <row r="445" spans="4:7" ht="13" x14ac:dyDescent="0.15">
      <c r="D445" s="9"/>
      <c r="E445" s="9"/>
      <c r="F445" s="9"/>
      <c r="G445" s="9"/>
    </row>
    <row r="446" spans="4:7" ht="13" x14ac:dyDescent="0.15">
      <c r="D446" s="9"/>
      <c r="E446" s="9"/>
      <c r="F446" s="9"/>
      <c r="G446" s="9"/>
    </row>
    <row r="447" spans="4:7" ht="13" x14ac:dyDescent="0.15">
      <c r="D447" s="9"/>
      <c r="E447" s="9"/>
      <c r="F447" s="9"/>
      <c r="G447" s="9"/>
    </row>
    <row r="448" spans="4:7" ht="13" x14ac:dyDescent="0.15">
      <c r="D448" s="9"/>
      <c r="E448" s="9"/>
      <c r="F448" s="9"/>
      <c r="G448" s="9"/>
    </row>
    <row r="449" spans="4:7" ht="13" x14ac:dyDescent="0.15">
      <c r="D449" s="9"/>
      <c r="E449" s="9"/>
      <c r="F449" s="9"/>
      <c r="G449" s="9"/>
    </row>
    <row r="450" spans="4:7" ht="13" x14ac:dyDescent="0.15">
      <c r="D450" s="9"/>
      <c r="E450" s="9"/>
      <c r="F450" s="9"/>
      <c r="G450" s="9"/>
    </row>
    <row r="451" spans="4:7" ht="13" x14ac:dyDescent="0.15">
      <c r="D451" s="9"/>
      <c r="E451" s="9"/>
      <c r="F451" s="9"/>
      <c r="G451" s="9"/>
    </row>
    <row r="452" spans="4:7" ht="13" x14ac:dyDescent="0.15">
      <c r="D452" s="9"/>
      <c r="E452" s="9"/>
      <c r="F452" s="9"/>
      <c r="G452" s="9"/>
    </row>
    <row r="453" spans="4:7" ht="13" x14ac:dyDescent="0.15">
      <c r="D453" s="9"/>
      <c r="E453" s="9"/>
      <c r="F453" s="9"/>
      <c r="G453" s="9"/>
    </row>
    <row r="454" spans="4:7" ht="13" x14ac:dyDescent="0.15">
      <c r="D454" s="9"/>
      <c r="E454" s="9"/>
      <c r="F454" s="9"/>
      <c r="G454" s="9"/>
    </row>
    <row r="455" spans="4:7" ht="13" x14ac:dyDescent="0.15">
      <c r="D455" s="9"/>
      <c r="E455" s="9"/>
      <c r="F455" s="9"/>
      <c r="G455" s="9"/>
    </row>
    <row r="456" spans="4:7" ht="13" x14ac:dyDescent="0.15">
      <c r="D456" s="9"/>
      <c r="E456" s="9"/>
      <c r="F456" s="9"/>
      <c r="G456" s="9"/>
    </row>
    <row r="457" spans="4:7" ht="13" x14ac:dyDescent="0.15">
      <c r="D457" s="9"/>
      <c r="E457" s="9"/>
      <c r="F457" s="9"/>
      <c r="G457" s="9"/>
    </row>
    <row r="458" spans="4:7" ht="13" x14ac:dyDescent="0.15">
      <c r="D458" s="9"/>
      <c r="E458" s="9"/>
      <c r="F458" s="9"/>
      <c r="G458" s="9"/>
    </row>
    <row r="459" spans="4:7" ht="13" x14ac:dyDescent="0.15">
      <c r="D459" s="9"/>
      <c r="E459" s="9"/>
      <c r="F459" s="9"/>
      <c r="G459" s="9"/>
    </row>
    <row r="460" spans="4:7" ht="13" x14ac:dyDescent="0.15">
      <c r="D460" s="9"/>
      <c r="E460" s="9"/>
      <c r="F460" s="9"/>
      <c r="G460" s="9"/>
    </row>
    <row r="461" spans="4:7" ht="13" x14ac:dyDescent="0.15">
      <c r="D461" s="9"/>
      <c r="E461" s="9"/>
      <c r="F461" s="9"/>
      <c r="G461" s="9"/>
    </row>
    <row r="462" spans="4:7" ht="13" x14ac:dyDescent="0.15">
      <c r="D462" s="9"/>
      <c r="E462" s="9"/>
      <c r="F462" s="9"/>
      <c r="G462" s="9"/>
    </row>
    <row r="463" spans="4:7" ht="13" x14ac:dyDescent="0.15">
      <c r="D463" s="9"/>
      <c r="E463" s="9"/>
      <c r="F463" s="9"/>
      <c r="G463" s="9"/>
    </row>
    <row r="464" spans="4:7" ht="13" x14ac:dyDescent="0.15">
      <c r="D464" s="9"/>
      <c r="E464" s="9"/>
      <c r="F464" s="9"/>
      <c r="G464" s="9"/>
    </row>
    <row r="465" spans="4:7" ht="13" x14ac:dyDescent="0.15">
      <c r="D465" s="9"/>
      <c r="E465" s="9"/>
      <c r="F465" s="9"/>
      <c r="G465" s="9"/>
    </row>
    <row r="466" spans="4:7" ht="13" x14ac:dyDescent="0.15">
      <c r="D466" s="9"/>
      <c r="E466" s="9"/>
      <c r="F466" s="9"/>
      <c r="G466" s="9"/>
    </row>
    <row r="467" spans="4:7" ht="13" x14ac:dyDescent="0.15">
      <c r="D467" s="9"/>
      <c r="E467" s="9"/>
      <c r="F467" s="9"/>
      <c r="G467" s="9"/>
    </row>
    <row r="468" spans="4:7" ht="13" x14ac:dyDescent="0.15">
      <c r="D468" s="9"/>
      <c r="E468" s="9"/>
      <c r="F468" s="9"/>
      <c r="G468" s="9"/>
    </row>
    <row r="469" spans="4:7" ht="13" x14ac:dyDescent="0.15">
      <c r="D469" s="9"/>
      <c r="E469" s="9"/>
      <c r="F469" s="9"/>
      <c r="G469" s="9"/>
    </row>
    <row r="470" spans="4:7" ht="13" x14ac:dyDescent="0.15">
      <c r="D470" s="9"/>
      <c r="E470" s="9"/>
      <c r="F470" s="9"/>
      <c r="G470" s="9"/>
    </row>
    <row r="471" spans="4:7" ht="13" x14ac:dyDescent="0.15">
      <c r="D471" s="9"/>
      <c r="E471" s="9"/>
      <c r="F471" s="9"/>
      <c r="G471" s="9"/>
    </row>
    <row r="472" spans="4:7" ht="13" x14ac:dyDescent="0.15">
      <c r="D472" s="9"/>
      <c r="E472" s="9"/>
      <c r="F472" s="9"/>
      <c r="G472" s="9"/>
    </row>
    <row r="473" spans="4:7" ht="13" x14ac:dyDescent="0.15">
      <c r="D473" s="9"/>
      <c r="E473" s="9"/>
      <c r="F473" s="9"/>
      <c r="G473" s="9"/>
    </row>
    <row r="474" spans="4:7" ht="13" x14ac:dyDescent="0.15">
      <c r="D474" s="9"/>
      <c r="E474" s="9"/>
      <c r="F474" s="9"/>
      <c r="G474" s="9"/>
    </row>
    <row r="475" spans="4:7" ht="13" x14ac:dyDescent="0.15">
      <c r="D475" s="9"/>
      <c r="E475" s="9"/>
      <c r="F475" s="9"/>
      <c r="G475" s="9"/>
    </row>
    <row r="476" spans="4:7" ht="13" x14ac:dyDescent="0.15">
      <c r="D476" s="9"/>
      <c r="E476" s="9"/>
      <c r="F476" s="9"/>
      <c r="G476" s="9"/>
    </row>
    <row r="477" spans="4:7" ht="13" x14ac:dyDescent="0.15">
      <c r="D477" s="9"/>
      <c r="E477" s="9"/>
      <c r="F477" s="9"/>
      <c r="G477" s="9"/>
    </row>
    <row r="478" spans="4:7" ht="13" x14ac:dyDescent="0.15">
      <c r="D478" s="9"/>
      <c r="E478" s="9"/>
      <c r="F478" s="9"/>
      <c r="G478" s="9"/>
    </row>
    <row r="479" spans="4:7" ht="13" x14ac:dyDescent="0.15">
      <c r="D479" s="9"/>
      <c r="E479" s="9"/>
      <c r="F479" s="9"/>
      <c r="G479" s="9"/>
    </row>
    <row r="480" spans="4:7" ht="13" x14ac:dyDescent="0.15">
      <c r="D480" s="9"/>
      <c r="E480" s="9"/>
      <c r="F480" s="9"/>
      <c r="G480" s="9"/>
    </row>
    <row r="481" spans="4:7" ht="13" x14ac:dyDescent="0.15">
      <c r="D481" s="9"/>
      <c r="E481" s="9"/>
      <c r="F481" s="9"/>
      <c r="G481" s="9"/>
    </row>
    <row r="482" spans="4:7" ht="13" x14ac:dyDescent="0.15">
      <c r="D482" s="9"/>
      <c r="E482" s="9"/>
      <c r="F482" s="9"/>
      <c r="G482" s="9"/>
    </row>
    <row r="483" spans="4:7" ht="13" x14ac:dyDescent="0.15">
      <c r="D483" s="9"/>
      <c r="E483" s="9"/>
      <c r="F483" s="9"/>
      <c r="G483" s="9"/>
    </row>
    <row r="484" spans="4:7" ht="13" x14ac:dyDescent="0.15">
      <c r="D484" s="9"/>
      <c r="E484" s="9"/>
      <c r="F484" s="9"/>
      <c r="G484" s="9"/>
    </row>
    <row r="485" spans="4:7" ht="13" x14ac:dyDescent="0.15">
      <c r="D485" s="9"/>
      <c r="E485" s="9"/>
      <c r="F485" s="9"/>
      <c r="G485" s="9"/>
    </row>
    <row r="486" spans="4:7" ht="13" x14ac:dyDescent="0.15">
      <c r="D486" s="9"/>
      <c r="E486" s="9"/>
      <c r="F486" s="9"/>
      <c r="G486" s="9"/>
    </row>
    <row r="487" spans="4:7" ht="13" x14ac:dyDescent="0.15">
      <c r="D487" s="9"/>
      <c r="E487" s="9"/>
      <c r="F487" s="9"/>
      <c r="G487" s="9"/>
    </row>
    <row r="488" spans="4:7" ht="13" x14ac:dyDescent="0.15">
      <c r="D488" s="9"/>
      <c r="E488" s="9"/>
      <c r="F488" s="9"/>
      <c r="G488" s="9"/>
    </row>
    <row r="489" spans="4:7" ht="13" x14ac:dyDescent="0.15">
      <c r="D489" s="9"/>
      <c r="E489" s="9"/>
      <c r="F489" s="9"/>
      <c r="G489" s="9"/>
    </row>
    <row r="490" spans="4:7" ht="13" x14ac:dyDescent="0.15">
      <c r="D490" s="9"/>
      <c r="E490" s="9"/>
      <c r="F490" s="9"/>
      <c r="G490" s="9"/>
    </row>
    <row r="491" spans="4:7" ht="13" x14ac:dyDescent="0.15">
      <c r="D491" s="9"/>
      <c r="E491" s="9"/>
      <c r="F491" s="9"/>
      <c r="G491" s="9"/>
    </row>
    <row r="492" spans="4:7" ht="13" x14ac:dyDescent="0.15">
      <c r="D492" s="9"/>
      <c r="E492" s="9"/>
      <c r="F492" s="9"/>
      <c r="G492" s="9"/>
    </row>
    <row r="493" spans="4:7" ht="13" x14ac:dyDescent="0.15">
      <c r="D493" s="9"/>
      <c r="E493" s="9"/>
      <c r="F493" s="9"/>
      <c r="G493" s="9"/>
    </row>
    <row r="494" spans="4:7" ht="13" x14ac:dyDescent="0.15">
      <c r="D494" s="9"/>
      <c r="E494" s="9"/>
      <c r="F494" s="9"/>
      <c r="G494" s="9"/>
    </row>
    <row r="495" spans="4:7" ht="13" x14ac:dyDescent="0.15">
      <c r="D495" s="9"/>
      <c r="E495" s="9"/>
      <c r="F495" s="9"/>
      <c r="G495" s="9"/>
    </row>
    <row r="496" spans="4:7" ht="13" x14ac:dyDescent="0.15">
      <c r="D496" s="9"/>
      <c r="E496" s="9"/>
      <c r="F496" s="9"/>
      <c r="G496" s="9"/>
    </row>
    <row r="497" spans="4:7" ht="13" x14ac:dyDescent="0.15">
      <c r="D497" s="9"/>
      <c r="E497" s="9"/>
      <c r="F497" s="9"/>
      <c r="G497" s="9"/>
    </row>
    <row r="498" spans="4:7" ht="13" x14ac:dyDescent="0.15">
      <c r="D498" s="9"/>
      <c r="E498" s="9"/>
      <c r="F498" s="9"/>
      <c r="G498" s="9"/>
    </row>
    <row r="499" spans="4:7" ht="13" x14ac:dyDescent="0.15">
      <c r="D499" s="9"/>
      <c r="E499" s="9"/>
      <c r="F499" s="9"/>
      <c r="G499" s="9"/>
    </row>
    <row r="500" spans="4:7" ht="13" x14ac:dyDescent="0.15">
      <c r="D500" s="9"/>
      <c r="E500" s="9"/>
      <c r="F500" s="9"/>
      <c r="G500" s="9"/>
    </row>
    <row r="501" spans="4:7" ht="13" x14ac:dyDescent="0.15">
      <c r="D501" s="9"/>
      <c r="E501" s="9"/>
      <c r="F501" s="9"/>
      <c r="G501" s="9"/>
    </row>
    <row r="502" spans="4:7" ht="13" x14ac:dyDescent="0.15">
      <c r="D502" s="9"/>
      <c r="E502" s="9"/>
      <c r="F502" s="9"/>
      <c r="G502" s="9"/>
    </row>
    <row r="503" spans="4:7" ht="13" x14ac:dyDescent="0.15">
      <c r="D503" s="9"/>
      <c r="E503" s="9"/>
      <c r="F503" s="9"/>
      <c r="G503" s="9"/>
    </row>
    <row r="504" spans="4:7" ht="13" x14ac:dyDescent="0.15">
      <c r="D504" s="9"/>
      <c r="E504" s="9"/>
      <c r="F504" s="9"/>
      <c r="G504" s="9"/>
    </row>
    <row r="505" spans="4:7" ht="13" x14ac:dyDescent="0.15">
      <c r="D505" s="9"/>
      <c r="E505" s="9"/>
      <c r="F505" s="9"/>
      <c r="G505" s="9"/>
    </row>
    <row r="506" spans="4:7" ht="13" x14ac:dyDescent="0.15">
      <c r="D506" s="9"/>
      <c r="E506" s="9"/>
      <c r="F506" s="9"/>
      <c r="G506" s="9"/>
    </row>
    <row r="507" spans="4:7" ht="13" x14ac:dyDescent="0.15">
      <c r="D507" s="9"/>
      <c r="E507" s="9"/>
      <c r="F507" s="9"/>
      <c r="G507" s="9"/>
    </row>
    <row r="508" spans="4:7" ht="13" x14ac:dyDescent="0.15">
      <c r="D508" s="9"/>
      <c r="E508" s="9"/>
      <c r="F508" s="9"/>
      <c r="G508" s="9"/>
    </row>
    <row r="509" spans="4:7" ht="13" x14ac:dyDescent="0.15">
      <c r="D509" s="9"/>
      <c r="E509" s="9"/>
      <c r="F509" s="9"/>
      <c r="G509" s="9"/>
    </row>
    <row r="510" spans="4:7" ht="13" x14ac:dyDescent="0.15">
      <c r="D510" s="9"/>
      <c r="E510" s="9"/>
      <c r="F510" s="9"/>
      <c r="G510" s="9"/>
    </row>
    <row r="511" spans="4:7" ht="13" x14ac:dyDescent="0.15">
      <c r="D511" s="9"/>
      <c r="E511" s="9"/>
      <c r="F511" s="9"/>
      <c r="G511" s="9"/>
    </row>
    <row r="512" spans="4:7" ht="13" x14ac:dyDescent="0.15">
      <c r="D512" s="9"/>
      <c r="E512" s="9"/>
      <c r="F512" s="9"/>
      <c r="G512" s="9"/>
    </row>
    <row r="513" spans="4:7" ht="13" x14ac:dyDescent="0.15">
      <c r="D513" s="9"/>
      <c r="E513" s="9"/>
      <c r="F513" s="9"/>
      <c r="G513" s="9"/>
    </row>
    <row r="514" spans="4:7" ht="13" x14ac:dyDescent="0.15">
      <c r="D514" s="9"/>
      <c r="E514" s="9"/>
      <c r="F514" s="9"/>
      <c r="G514" s="9"/>
    </row>
    <row r="515" spans="4:7" ht="13" x14ac:dyDescent="0.15">
      <c r="D515" s="9"/>
      <c r="E515" s="9"/>
      <c r="F515" s="9"/>
      <c r="G515" s="9"/>
    </row>
    <row r="516" spans="4:7" ht="13" x14ac:dyDescent="0.15">
      <c r="D516" s="9"/>
      <c r="E516" s="9"/>
      <c r="F516" s="9"/>
      <c r="G516" s="9"/>
    </row>
    <row r="517" spans="4:7" ht="13" x14ac:dyDescent="0.15">
      <c r="D517" s="9"/>
      <c r="E517" s="9"/>
      <c r="F517" s="9"/>
      <c r="G517" s="9"/>
    </row>
    <row r="518" spans="4:7" ht="13" x14ac:dyDescent="0.15">
      <c r="D518" s="9"/>
      <c r="E518" s="9"/>
      <c r="F518" s="9"/>
      <c r="G518" s="9"/>
    </row>
    <row r="519" spans="4:7" ht="13" x14ac:dyDescent="0.15">
      <c r="D519" s="9"/>
      <c r="E519" s="9"/>
      <c r="F519" s="9"/>
      <c r="G519" s="9"/>
    </row>
    <row r="520" spans="4:7" ht="13" x14ac:dyDescent="0.15">
      <c r="D520" s="9"/>
      <c r="E520" s="9"/>
      <c r="F520" s="9"/>
      <c r="G520" s="9"/>
    </row>
    <row r="521" spans="4:7" ht="13" x14ac:dyDescent="0.15">
      <c r="D521" s="9"/>
      <c r="E521" s="9"/>
      <c r="F521" s="9"/>
      <c r="G521" s="9"/>
    </row>
    <row r="522" spans="4:7" ht="13" x14ac:dyDescent="0.15">
      <c r="D522" s="9"/>
      <c r="E522" s="9"/>
      <c r="F522" s="9"/>
      <c r="G522" s="9"/>
    </row>
    <row r="523" spans="4:7" ht="13" x14ac:dyDescent="0.15">
      <c r="D523" s="9"/>
      <c r="E523" s="9"/>
      <c r="F523" s="9"/>
      <c r="G523" s="9"/>
    </row>
    <row r="524" spans="4:7" ht="13" x14ac:dyDescent="0.15">
      <c r="D524" s="9"/>
      <c r="E524" s="9"/>
      <c r="F524" s="9"/>
      <c r="G524" s="9"/>
    </row>
    <row r="525" spans="4:7" ht="13" x14ac:dyDescent="0.15">
      <c r="D525" s="9"/>
      <c r="E525" s="9"/>
      <c r="F525" s="9"/>
      <c r="G525" s="9"/>
    </row>
    <row r="526" spans="4:7" ht="13" x14ac:dyDescent="0.15">
      <c r="D526" s="9"/>
      <c r="E526" s="9"/>
      <c r="F526" s="9"/>
      <c r="G526" s="9"/>
    </row>
    <row r="527" spans="4:7" ht="13" x14ac:dyDescent="0.15">
      <c r="D527" s="9"/>
      <c r="E527" s="9"/>
      <c r="F527" s="9"/>
      <c r="G527" s="9"/>
    </row>
    <row r="528" spans="4:7" ht="13" x14ac:dyDescent="0.15">
      <c r="D528" s="9"/>
      <c r="E528" s="9"/>
      <c r="F528" s="9"/>
      <c r="G528" s="9"/>
    </row>
    <row r="529" spans="4:7" ht="13" x14ac:dyDescent="0.15">
      <c r="D529" s="9"/>
      <c r="E529" s="9"/>
      <c r="F529" s="9"/>
      <c r="G529" s="9"/>
    </row>
    <row r="530" spans="4:7" ht="13" x14ac:dyDescent="0.15">
      <c r="D530" s="9"/>
      <c r="E530" s="9"/>
      <c r="F530" s="9"/>
      <c r="G530" s="9"/>
    </row>
    <row r="531" spans="4:7" ht="13" x14ac:dyDescent="0.15">
      <c r="D531" s="9"/>
      <c r="E531" s="9"/>
      <c r="F531" s="9"/>
      <c r="G531" s="9"/>
    </row>
    <row r="532" spans="4:7" ht="13" x14ac:dyDescent="0.15">
      <c r="D532" s="9"/>
      <c r="E532" s="9"/>
      <c r="F532" s="9"/>
      <c r="G532" s="9"/>
    </row>
    <row r="533" spans="4:7" ht="13" x14ac:dyDescent="0.15">
      <c r="D533" s="9"/>
      <c r="E533" s="9"/>
      <c r="F533" s="9"/>
      <c r="G533" s="9"/>
    </row>
    <row r="534" spans="4:7" ht="13" x14ac:dyDescent="0.15">
      <c r="D534" s="9"/>
      <c r="E534" s="9"/>
      <c r="F534" s="9"/>
      <c r="G534" s="9"/>
    </row>
    <row r="535" spans="4:7" ht="13" x14ac:dyDescent="0.15">
      <c r="D535" s="9"/>
      <c r="E535" s="9"/>
      <c r="F535" s="9"/>
      <c r="G535" s="9"/>
    </row>
    <row r="536" spans="4:7" ht="13" x14ac:dyDescent="0.15">
      <c r="D536" s="9"/>
      <c r="E536" s="9"/>
      <c r="F536" s="9"/>
      <c r="G536" s="9"/>
    </row>
    <row r="537" spans="4:7" ht="13" x14ac:dyDescent="0.15">
      <c r="D537" s="9"/>
      <c r="E537" s="9"/>
      <c r="F537" s="9"/>
      <c r="G537" s="9"/>
    </row>
    <row r="538" spans="4:7" ht="13" x14ac:dyDescent="0.15">
      <c r="D538" s="9"/>
      <c r="E538" s="9"/>
      <c r="F538" s="9"/>
      <c r="G538" s="9"/>
    </row>
    <row r="539" spans="4:7" ht="13" x14ac:dyDescent="0.15">
      <c r="D539" s="9"/>
      <c r="E539" s="9"/>
      <c r="F539" s="9"/>
      <c r="G539" s="9"/>
    </row>
    <row r="540" spans="4:7" ht="13" x14ac:dyDescent="0.15">
      <c r="D540" s="9"/>
      <c r="E540" s="9"/>
      <c r="F540" s="9"/>
      <c r="G540" s="9"/>
    </row>
    <row r="541" spans="4:7" ht="13" x14ac:dyDescent="0.15">
      <c r="D541" s="9"/>
      <c r="E541" s="9"/>
      <c r="F541" s="9"/>
      <c r="G541" s="9"/>
    </row>
    <row r="542" spans="4:7" ht="13" x14ac:dyDescent="0.15">
      <c r="D542" s="9"/>
      <c r="E542" s="9"/>
      <c r="F542" s="9"/>
      <c r="G542" s="9"/>
    </row>
    <row r="543" spans="4:7" ht="13" x14ac:dyDescent="0.15">
      <c r="D543" s="9"/>
      <c r="E543" s="9"/>
      <c r="F543" s="9"/>
      <c r="G543" s="9"/>
    </row>
    <row r="544" spans="4:7" ht="13" x14ac:dyDescent="0.15">
      <c r="D544" s="9"/>
      <c r="E544" s="9"/>
      <c r="F544" s="9"/>
      <c r="G544" s="9"/>
    </row>
    <row r="545" spans="4:7" ht="13" x14ac:dyDescent="0.15">
      <c r="D545" s="9"/>
      <c r="E545" s="9"/>
      <c r="F545" s="9"/>
      <c r="G545" s="9"/>
    </row>
    <row r="546" spans="4:7" ht="13" x14ac:dyDescent="0.15">
      <c r="D546" s="9"/>
      <c r="E546" s="9"/>
      <c r="F546" s="9"/>
      <c r="G546" s="9"/>
    </row>
    <row r="547" spans="4:7" ht="13" x14ac:dyDescent="0.15">
      <c r="D547" s="9"/>
      <c r="E547" s="9"/>
      <c r="F547" s="9"/>
      <c r="G547" s="9"/>
    </row>
    <row r="548" spans="4:7" ht="13" x14ac:dyDescent="0.15">
      <c r="D548" s="9"/>
      <c r="E548" s="9"/>
      <c r="F548" s="9"/>
      <c r="G548" s="9"/>
    </row>
    <row r="549" spans="4:7" ht="13" x14ac:dyDescent="0.15">
      <c r="D549" s="9"/>
      <c r="E549" s="9"/>
      <c r="F549" s="9"/>
      <c r="G549" s="9"/>
    </row>
    <row r="550" spans="4:7" ht="13" x14ac:dyDescent="0.15">
      <c r="D550" s="9"/>
      <c r="E550" s="9"/>
      <c r="F550" s="9"/>
      <c r="G550" s="9"/>
    </row>
    <row r="551" spans="4:7" ht="13" x14ac:dyDescent="0.15">
      <c r="D551" s="9"/>
      <c r="E551" s="9"/>
      <c r="F551" s="9"/>
      <c r="G551" s="9"/>
    </row>
    <row r="552" spans="4:7" ht="13" x14ac:dyDescent="0.15">
      <c r="D552" s="9"/>
      <c r="E552" s="9"/>
      <c r="F552" s="9"/>
      <c r="G552" s="9"/>
    </row>
    <row r="553" spans="4:7" ht="13" x14ac:dyDescent="0.15">
      <c r="D553" s="9"/>
      <c r="E553" s="9"/>
      <c r="F553" s="9"/>
      <c r="G553" s="9"/>
    </row>
    <row r="554" spans="4:7" ht="13" x14ac:dyDescent="0.15">
      <c r="D554" s="9"/>
      <c r="E554" s="9"/>
      <c r="F554" s="9"/>
      <c r="G554" s="9"/>
    </row>
    <row r="555" spans="4:7" ht="13" x14ac:dyDescent="0.15">
      <c r="D555" s="9"/>
      <c r="E555" s="9"/>
      <c r="F555" s="9"/>
      <c r="G555" s="9"/>
    </row>
    <row r="556" spans="4:7" ht="13" x14ac:dyDescent="0.15">
      <c r="D556" s="9"/>
      <c r="E556" s="9"/>
      <c r="F556" s="9"/>
      <c r="G556" s="9"/>
    </row>
    <row r="557" spans="4:7" ht="13" x14ac:dyDescent="0.15">
      <c r="D557" s="9"/>
      <c r="E557" s="9"/>
      <c r="F557" s="9"/>
      <c r="G557" s="9"/>
    </row>
    <row r="558" spans="4:7" ht="13" x14ac:dyDescent="0.15">
      <c r="D558" s="9"/>
      <c r="E558" s="9"/>
      <c r="F558" s="9"/>
      <c r="G558" s="9"/>
    </row>
    <row r="559" spans="4:7" ht="13" x14ac:dyDescent="0.15">
      <c r="D559" s="9"/>
      <c r="E559" s="9"/>
      <c r="F559" s="9"/>
      <c r="G559" s="9"/>
    </row>
    <row r="560" spans="4:7" ht="13" x14ac:dyDescent="0.15">
      <c r="D560" s="9"/>
      <c r="E560" s="9"/>
      <c r="F560" s="9"/>
      <c r="G560" s="9"/>
    </row>
    <row r="561" spans="4:7" ht="13" x14ac:dyDescent="0.15">
      <c r="D561" s="9"/>
      <c r="E561" s="9"/>
      <c r="F561" s="9"/>
      <c r="G561" s="9"/>
    </row>
    <row r="562" spans="4:7" ht="13" x14ac:dyDescent="0.15">
      <c r="D562" s="9"/>
      <c r="E562" s="9"/>
      <c r="F562" s="9"/>
      <c r="G562" s="9"/>
    </row>
    <row r="563" spans="4:7" ht="13" x14ac:dyDescent="0.15">
      <c r="D563" s="9"/>
      <c r="E563" s="9"/>
      <c r="F563" s="9"/>
      <c r="G563" s="9"/>
    </row>
    <row r="564" spans="4:7" ht="13" x14ac:dyDescent="0.15">
      <c r="D564" s="9"/>
      <c r="E564" s="9"/>
      <c r="F564" s="9"/>
      <c r="G564" s="9"/>
    </row>
    <row r="565" spans="4:7" ht="13" x14ac:dyDescent="0.15">
      <c r="D565" s="9"/>
      <c r="E565" s="9"/>
      <c r="F565" s="9"/>
      <c r="G565" s="9"/>
    </row>
    <row r="566" spans="4:7" ht="13" x14ac:dyDescent="0.15">
      <c r="D566" s="9"/>
      <c r="E566" s="9"/>
      <c r="F566" s="9"/>
      <c r="G566" s="9"/>
    </row>
    <row r="567" spans="4:7" ht="13" x14ac:dyDescent="0.15">
      <c r="D567" s="9"/>
      <c r="E567" s="9"/>
      <c r="F567" s="9"/>
      <c r="G567" s="9"/>
    </row>
    <row r="568" spans="4:7" ht="13" x14ac:dyDescent="0.15">
      <c r="D568" s="9"/>
      <c r="E568" s="9"/>
      <c r="F568" s="9"/>
      <c r="G568" s="9"/>
    </row>
    <row r="569" spans="4:7" ht="13" x14ac:dyDescent="0.15">
      <c r="D569" s="9"/>
      <c r="E569" s="9"/>
      <c r="F569" s="9"/>
      <c r="G569" s="9"/>
    </row>
    <row r="570" spans="4:7" ht="13" x14ac:dyDescent="0.15">
      <c r="D570" s="9"/>
      <c r="E570" s="9"/>
      <c r="F570" s="9"/>
      <c r="G570" s="9"/>
    </row>
    <row r="571" spans="4:7" ht="13" x14ac:dyDescent="0.15">
      <c r="D571" s="9"/>
      <c r="E571" s="9"/>
      <c r="F571" s="9"/>
      <c r="G571" s="9"/>
    </row>
    <row r="572" spans="4:7" ht="13" x14ac:dyDescent="0.15">
      <c r="D572" s="9"/>
      <c r="E572" s="9"/>
      <c r="F572" s="9"/>
      <c r="G572" s="9"/>
    </row>
    <row r="573" spans="4:7" ht="13" x14ac:dyDescent="0.15">
      <c r="D573" s="9"/>
      <c r="E573" s="9"/>
      <c r="F573" s="9"/>
      <c r="G573" s="9"/>
    </row>
    <row r="574" spans="4:7" ht="13" x14ac:dyDescent="0.15">
      <c r="D574" s="9"/>
      <c r="E574" s="9"/>
      <c r="F574" s="9"/>
      <c r="G574" s="9"/>
    </row>
    <row r="575" spans="4:7" ht="13" x14ac:dyDescent="0.15">
      <c r="D575" s="9"/>
      <c r="E575" s="9"/>
      <c r="F575" s="9"/>
      <c r="G575" s="9"/>
    </row>
    <row r="576" spans="4:7" ht="13" x14ac:dyDescent="0.15">
      <c r="D576" s="9"/>
      <c r="E576" s="9"/>
      <c r="F576" s="9"/>
      <c r="G576" s="9"/>
    </row>
    <row r="577" spans="4:7" ht="13" x14ac:dyDescent="0.15">
      <c r="D577" s="9"/>
      <c r="E577" s="9"/>
      <c r="F577" s="9"/>
      <c r="G577" s="9"/>
    </row>
    <row r="578" spans="4:7" ht="13" x14ac:dyDescent="0.15">
      <c r="D578" s="9"/>
      <c r="E578" s="9"/>
      <c r="F578" s="9"/>
      <c r="G578" s="9"/>
    </row>
    <row r="579" spans="4:7" ht="13" x14ac:dyDescent="0.15">
      <c r="D579" s="9"/>
      <c r="E579" s="9"/>
      <c r="F579" s="9"/>
      <c r="G579" s="9"/>
    </row>
    <row r="580" spans="4:7" ht="13" x14ac:dyDescent="0.15">
      <c r="D580" s="9"/>
      <c r="E580" s="9"/>
      <c r="F580" s="9"/>
      <c r="G580" s="9"/>
    </row>
    <row r="581" spans="4:7" ht="13" x14ac:dyDescent="0.15">
      <c r="D581" s="9"/>
      <c r="E581" s="9"/>
      <c r="F581" s="9"/>
      <c r="G581" s="9"/>
    </row>
    <row r="582" spans="4:7" ht="13" x14ac:dyDescent="0.15">
      <c r="D582" s="9"/>
      <c r="E582" s="9"/>
      <c r="F582" s="9"/>
      <c r="G582" s="9"/>
    </row>
    <row r="583" spans="4:7" ht="13" x14ac:dyDescent="0.15">
      <c r="D583" s="9"/>
      <c r="E583" s="9"/>
      <c r="F583" s="9"/>
      <c r="G583" s="9"/>
    </row>
    <row r="584" spans="4:7" ht="13" x14ac:dyDescent="0.15">
      <c r="D584" s="9"/>
      <c r="E584" s="9"/>
      <c r="F584" s="9"/>
      <c r="G584" s="9"/>
    </row>
    <row r="585" spans="4:7" ht="13" x14ac:dyDescent="0.15">
      <c r="D585" s="9"/>
      <c r="E585" s="9"/>
      <c r="F585" s="9"/>
      <c r="G585" s="9"/>
    </row>
    <row r="586" spans="4:7" ht="13" x14ac:dyDescent="0.15">
      <c r="D586" s="9"/>
      <c r="E586" s="9"/>
      <c r="F586" s="9"/>
      <c r="G586" s="9"/>
    </row>
    <row r="587" spans="4:7" ht="13" x14ac:dyDescent="0.15">
      <c r="D587" s="9"/>
      <c r="E587" s="9"/>
      <c r="F587" s="9"/>
      <c r="G587" s="9"/>
    </row>
    <row r="588" spans="4:7" ht="13" x14ac:dyDescent="0.15">
      <c r="D588" s="9"/>
      <c r="E588" s="9"/>
      <c r="F588" s="9"/>
      <c r="G588" s="9"/>
    </row>
    <row r="589" spans="4:7" ht="13" x14ac:dyDescent="0.15">
      <c r="D589" s="9"/>
      <c r="E589" s="9"/>
      <c r="F589" s="9"/>
      <c r="G589" s="9"/>
    </row>
    <row r="590" spans="4:7" ht="13" x14ac:dyDescent="0.15">
      <c r="D590" s="9"/>
      <c r="E590" s="9"/>
      <c r="F590" s="9"/>
      <c r="G590" s="9"/>
    </row>
    <row r="591" spans="4:7" ht="13" x14ac:dyDescent="0.15">
      <c r="D591" s="9"/>
      <c r="E591" s="9"/>
      <c r="F591" s="9"/>
      <c r="G591" s="9"/>
    </row>
    <row r="592" spans="4:7" ht="13" x14ac:dyDescent="0.15">
      <c r="D592" s="9"/>
      <c r="E592" s="9"/>
      <c r="F592" s="9"/>
      <c r="G592" s="9"/>
    </row>
    <row r="593" spans="4:7" ht="13" x14ac:dyDescent="0.15">
      <c r="D593" s="9"/>
      <c r="E593" s="9"/>
      <c r="F593" s="9"/>
      <c r="G593" s="9"/>
    </row>
    <row r="594" spans="4:7" ht="13" x14ac:dyDescent="0.15">
      <c r="D594" s="9"/>
      <c r="E594" s="9"/>
      <c r="F594" s="9"/>
      <c r="G594" s="9"/>
    </row>
    <row r="595" spans="4:7" ht="13" x14ac:dyDescent="0.15">
      <c r="D595" s="9"/>
      <c r="E595" s="9"/>
      <c r="F595" s="9"/>
      <c r="G595" s="9"/>
    </row>
    <row r="596" spans="4:7" ht="13" x14ac:dyDescent="0.15">
      <c r="D596" s="9"/>
      <c r="E596" s="9"/>
      <c r="F596" s="9"/>
      <c r="G596" s="9"/>
    </row>
    <row r="597" spans="4:7" ht="13" x14ac:dyDescent="0.15">
      <c r="D597" s="9"/>
      <c r="E597" s="9"/>
      <c r="F597" s="9"/>
      <c r="G597" s="9"/>
    </row>
    <row r="598" spans="4:7" ht="13" x14ac:dyDescent="0.15">
      <c r="D598" s="9"/>
      <c r="E598" s="9"/>
      <c r="F598" s="9"/>
      <c r="G598" s="9"/>
    </row>
    <row r="599" spans="4:7" ht="13" x14ac:dyDescent="0.15">
      <c r="D599" s="9"/>
      <c r="E599" s="9"/>
      <c r="F599" s="9"/>
      <c r="G599" s="9"/>
    </row>
    <row r="600" spans="4:7" ht="13" x14ac:dyDescent="0.15">
      <c r="D600" s="9"/>
      <c r="E600" s="9"/>
      <c r="F600" s="9"/>
      <c r="G600" s="9"/>
    </row>
    <row r="601" spans="4:7" ht="13" x14ac:dyDescent="0.15">
      <c r="D601" s="9"/>
      <c r="E601" s="9"/>
      <c r="F601" s="9"/>
      <c r="G601" s="9"/>
    </row>
    <row r="602" spans="4:7" ht="13" x14ac:dyDescent="0.15">
      <c r="D602" s="9"/>
      <c r="E602" s="9"/>
      <c r="F602" s="9"/>
      <c r="G602" s="9"/>
    </row>
    <row r="603" spans="4:7" ht="13" x14ac:dyDescent="0.15">
      <c r="D603" s="9"/>
      <c r="E603" s="9"/>
      <c r="F603" s="9"/>
      <c r="G603" s="9"/>
    </row>
    <row r="604" spans="4:7" ht="13" x14ac:dyDescent="0.15">
      <c r="D604" s="9"/>
      <c r="E604" s="9"/>
      <c r="F604" s="9"/>
      <c r="G604" s="9"/>
    </row>
    <row r="605" spans="4:7" ht="13" x14ac:dyDescent="0.15">
      <c r="D605" s="9"/>
      <c r="E605" s="9"/>
      <c r="F605" s="9"/>
      <c r="G605" s="9"/>
    </row>
    <row r="606" spans="4:7" ht="13" x14ac:dyDescent="0.15">
      <c r="D606" s="9"/>
      <c r="E606" s="9"/>
      <c r="F606" s="9"/>
      <c r="G606" s="9"/>
    </row>
    <row r="607" spans="4:7" ht="13" x14ac:dyDescent="0.15">
      <c r="D607" s="9"/>
      <c r="E607" s="9"/>
      <c r="F607" s="9"/>
      <c r="G607" s="9"/>
    </row>
    <row r="608" spans="4:7" ht="13" x14ac:dyDescent="0.15">
      <c r="D608" s="9"/>
      <c r="E608" s="9"/>
      <c r="F608" s="9"/>
      <c r="G608" s="9"/>
    </row>
    <row r="609" spans="4:7" ht="13" x14ac:dyDescent="0.15">
      <c r="D609" s="9"/>
      <c r="E609" s="9"/>
      <c r="F609" s="9"/>
      <c r="G609" s="9"/>
    </row>
    <row r="610" spans="4:7" ht="13" x14ac:dyDescent="0.15">
      <c r="D610" s="9"/>
      <c r="E610" s="9"/>
      <c r="F610" s="9"/>
      <c r="G610" s="9"/>
    </row>
    <row r="611" spans="4:7" ht="13" x14ac:dyDescent="0.15">
      <c r="D611" s="9"/>
      <c r="E611" s="9"/>
      <c r="F611" s="9"/>
      <c r="G611" s="9"/>
    </row>
    <row r="612" spans="4:7" ht="13" x14ac:dyDescent="0.15">
      <c r="D612" s="9"/>
      <c r="E612" s="9"/>
      <c r="F612" s="9"/>
      <c r="G612" s="9"/>
    </row>
    <row r="613" spans="4:7" ht="13" x14ac:dyDescent="0.15">
      <c r="D613" s="9"/>
      <c r="E613" s="9"/>
      <c r="F613" s="9"/>
      <c r="G613" s="9"/>
    </row>
    <row r="614" spans="4:7" ht="13" x14ac:dyDescent="0.15">
      <c r="D614" s="9"/>
      <c r="E614" s="9"/>
      <c r="F614" s="9"/>
      <c r="G614" s="9"/>
    </row>
    <row r="615" spans="4:7" ht="13" x14ac:dyDescent="0.15">
      <c r="D615" s="9"/>
      <c r="E615" s="9"/>
      <c r="F615" s="9"/>
      <c r="G615" s="9"/>
    </row>
    <row r="616" spans="4:7" ht="13" x14ac:dyDescent="0.15">
      <c r="D616" s="9"/>
      <c r="E616" s="9"/>
      <c r="F616" s="9"/>
      <c r="G616" s="9"/>
    </row>
    <row r="617" spans="4:7" ht="13" x14ac:dyDescent="0.15">
      <c r="D617" s="9"/>
      <c r="E617" s="9"/>
      <c r="F617" s="9"/>
      <c r="G617" s="9"/>
    </row>
    <row r="618" spans="4:7" ht="13" x14ac:dyDescent="0.15">
      <c r="D618" s="9"/>
      <c r="E618" s="9"/>
      <c r="F618" s="9"/>
      <c r="G618" s="9"/>
    </row>
    <row r="619" spans="4:7" ht="13" x14ac:dyDescent="0.15">
      <c r="D619" s="9"/>
      <c r="E619" s="9"/>
      <c r="F619" s="9"/>
      <c r="G619" s="9"/>
    </row>
    <row r="620" spans="4:7" ht="13" x14ac:dyDescent="0.15">
      <c r="D620" s="9"/>
      <c r="E620" s="9"/>
      <c r="F620" s="9"/>
      <c r="G620" s="9"/>
    </row>
    <row r="621" spans="4:7" ht="13" x14ac:dyDescent="0.15">
      <c r="D621" s="9"/>
      <c r="E621" s="9"/>
      <c r="F621" s="9"/>
      <c r="G621" s="9"/>
    </row>
    <row r="622" spans="4:7" ht="13" x14ac:dyDescent="0.15">
      <c r="D622" s="9"/>
      <c r="E622" s="9"/>
      <c r="F622" s="9"/>
      <c r="G622" s="9"/>
    </row>
    <row r="623" spans="4:7" ht="13" x14ac:dyDescent="0.15">
      <c r="D623" s="9"/>
      <c r="E623" s="9"/>
      <c r="F623" s="9"/>
      <c r="G623" s="9"/>
    </row>
    <row r="624" spans="4:7" ht="13" x14ac:dyDescent="0.15">
      <c r="D624" s="9"/>
      <c r="E624" s="9"/>
      <c r="F624" s="9"/>
      <c r="G624" s="9"/>
    </row>
    <row r="625" spans="4:7" ht="13" x14ac:dyDescent="0.15">
      <c r="D625" s="9"/>
      <c r="E625" s="9"/>
      <c r="F625" s="9"/>
      <c r="G625" s="9"/>
    </row>
    <row r="626" spans="4:7" ht="13" x14ac:dyDescent="0.15">
      <c r="D626" s="9"/>
      <c r="E626" s="9"/>
      <c r="F626" s="9"/>
      <c r="G626" s="9"/>
    </row>
    <row r="627" spans="4:7" ht="13" x14ac:dyDescent="0.15">
      <c r="D627" s="9"/>
      <c r="E627" s="9"/>
      <c r="F627" s="9"/>
      <c r="G627" s="9"/>
    </row>
    <row r="628" spans="4:7" ht="13" x14ac:dyDescent="0.15">
      <c r="D628" s="9"/>
      <c r="E628" s="9"/>
      <c r="F628" s="9"/>
      <c r="G628" s="9"/>
    </row>
    <row r="629" spans="4:7" ht="13" x14ac:dyDescent="0.15">
      <c r="D629" s="9"/>
      <c r="E629" s="9"/>
      <c r="F629" s="9"/>
      <c r="G629" s="9"/>
    </row>
    <row r="630" spans="4:7" ht="13" x14ac:dyDescent="0.15">
      <c r="D630" s="9"/>
      <c r="E630" s="9"/>
      <c r="F630" s="9"/>
      <c r="G630" s="9"/>
    </row>
    <row r="631" spans="4:7" ht="13" x14ac:dyDescent="0.15">
      <c r="D631" s="9"/>
      <c r="E631" s="9"/>
      <c r="F631" s="9"/>
      <c r="G631" s="9"/>
    </row>
    <row r="632" spans="4:7" ht="13" x14ac:dyDescent="0.15">
      <c r="D632" s="9"/>
      <c r="E632" s="9"/>
      <c r="F632" s="9"/>
      <c r="G632" s="9"/>
    </row>
    <row r="633" spans="4:7" ht="13" x14ac:dyDescent="0.15">
      <c r="D633" s="9"/>
      <c r="E633" s="9"/>
      <c r="F633" s="9"/>
      <c r="G633" s="9"/>
    </row>
    <row r="634" spans="4:7" ht="13" x14ac:dyDescent="0.15">
      <c r="D634" s="9"/>
      <c r="E634" s="9"/>
      <c r="F634" s="9"/>
      <c r="G634" s="9"/>
    </row>
    <row r="635" spans="4:7" ht="13" x14ac:dyDescent="0.15">
      <c r="D635" s="9"/>
      <c r="E635" s="9"/>
      <c r="F635" s="9"/>
      <c r="G635" s="9"/>
    </row>
    <row r="636" spans="4:7" ht="13" x14ac:dyDescent="0.15">
      <c r="D636" s="9"/>
      <c r="E636" s="9"/>
      <c r="F636" s="9"/>
      <c r="G636" s="9"/>
    </row>
    <row r="637" spans="4:7" ht="13" x14ac:dyDescent="0.15">
      <c r="D637" s="9"/>
      <c r="E637" s="9"/>
      <c r="F637" s="9"/>
      <c r="G637" s="9"/>
    </row>
    <row r="638" spans="4:7" ht="13" x14ac:dyDescent="0.15">
      <c r="D638" s="9"/>
      <c r="E638" s="9"/>
      <c r="F638" s="9"/>
      <c r="G638" s="9"/>
    </row>
    <row r="639" spans="4:7" ht="13" x14ac:dyDescent="0.15">
      <c r="D639" s="9"/>
      <c r="E639" s="9"/>
      <c r="F639" s="9"/>
      <c r="G639" s="9"/>
    </row>
    <row r="640" spans="4:7" ht="13" x14ac:dyDescent="0.15">
      <c r="D640" s="9"/>
      <c r="E640" s="9"/>
      <c r="F640" s="9"/>
      <c r="G640" s="9"/>
    </row>
    <row r="641" spans="4:7" ht="13" x14ac:dyDescent="0.15">
      <c r="D641" s="9"/>
      <c r="E641" s="9"/>
      <c r="F641" s="9"/>
      <c r="G641" s="9"/>
    </row>
    <row r="642" spans="4:7" ht="13" x14ac:dyDescent="0.15">
      <c r="D642" s="9"/>
      <c r="E642" s="9"/>
      <c r="F642" s="9"/>
      <c r="G642" s="9"/>
    </row>
    <row r="643" spans="4:7" ht="13" x14ac:dyDescent="0.15">
      <c r="D643" s="9"/>
      <c r="E643" s="9"/>
      <c r="F643" s="9"/>
      <c r="G643" s="9"/>
    </row>
    <row r="644" spans="4:7" ht="13" x14ac:dyDescent="0.15">
      <c r="D644" s="9"/>
      <c r="E644" s="9"/>
      <c r="F644" s="9"/>
      <c r="G644" s="9"/>
    </row>
    <row r="645" spans="4:7" ht="13" x14ac:dyDescent="0.15">
      <c r="D645" s="9"/>
      <c r="E645" s="9"/>
      <c r="F645" s="9"/>
      <c r="G645" s="9"/>
    </row>
    <row r="646" spans="4:7" ht="13" x14ac:dyDescent="0.15">
      <c r="D646" s="9"/>
      <c r="E646" s="9"/>
      <c r="F646" s="9"/>
      <c r="G646" s="9"/>
    </row>
    <row r="647" spans="4:7" ht="13" x14ac:dyDescent="0.15">
      <c r="D647" s="9"/>
      <c r="E647" s="9"/>
      <c r="F647" s="9"/>
      <c r="G647" s="9"/>
    </row>
    <row r="648" spans="4:7" ht="13" x14ac:dyDescent="0.15">
      <c r="D648" s="9"/>
      <c r="E648" s="9"/>
      <c r="F648" s="9"/>
      <c r="G648" s="9"/>
    </row>
    <row r="649" spans="4:7" ht="13" x14ac:dyDescent="0.15">
      <c r="D649" s="9"/>
      <c r="E649" s="9"/>
      <c r="F649" s="9"/>
      <c r="G649" s="9"/>
    </row>
    <row r="650" spans="4:7" ht="13" x14ac:dyDescent="0.15">
      <c r="D650" s="9"/>
      <c r="E650" s="9"/>
      <c r="F650" s="9"/>
      <c r="G650" s="9"/>
    </row>
    <row r="651" spans="4:7" ht="13" x14ac:dyDescent="0.15">
      <c r="E651" s="22"/>
    </row>
    <row r="652" spans="4:7" ht="13" x14ac:dyDescent="0.15">
      <c r="E652" s="22"/>
    </row>
    <row r="653" spans="4:7" ht="13" x14ac:dyDescent="0.15">
      <c r="E653" s="22"/>
    </row>
    <row r="654" spans="4:7" ht="13" x14ac:dyDescent="0.15">
      <c r="E654" s="22"/>
    </row>
    <row r="655" spans="4:7" ht="13" x14ac:dyDescent="0.15">
      <c r="E655" s="22"/>
    </row>
    <row r="656" spans="4:7" ht="13" x14ac:dyDescent="0.15">
      <c r="E656" s="22"/>
    </row>
    <row r="657" spans="5:5" ht="13" x14ac:dyDescent="0.15">
      <c r="E657" s="22"/>
    </row>
    <row r="658" spans="5:5" ht="13" x14ac:dyDescent="0.15">
      <c r="E658" s="22"/>
    </row>
    <row r="659" spans="5:5" ht="13" x14ac:dyDescent="0.15">
      <c r="E659" s="22"/>
    </row>
    <row r="660" spans="5:5" ht="13" x14ac:dyDescent="0.15">
      <c r="E660" s="22"/>
    </row>
    <row r="661" spans="5:5" ht="13" x14ac:dyDescent="0.15">
      <c r="E661" s="22"/>
    </row>
    <row r="662" spans="5:5" ht="13" x14ac:dyDescent="0.15">
      <c r="E662" s="22"/>
    </row>
    <row r="663" spans="5:5" ht="13" x14ac:dyDescent="0.15">
      <c r="E663" s="22"/>
    </row>
    <row r="664" spans="5:5" ht="13" x14ac:dyDescent="0.15">
      <c r="E664" s="22"/>
    </row>
    <row r="665" spans="5:5" ht="13" x14ac:dyDescent="0.15">
      <c r="E665" s="22"/>
    </row>
    <row r="666" spans="5:5" ht="13" x14ac:dyDescent="0.15">
      <c r="E666" s="22"/>
    </row>
    <row r="667" spans="5:5" ht="13" x14ac:dyDescent="0.15">
      <c r="E667" s="22"/>
    </row>
    <row r="668" spans="5:5" ht="13" x14ac:dyDescent="0.15">
      <c r="E668" s="22"/>
    </row>
    <row r="669" spans="5:5" ht="13" x14ac:dyDescent="0.15">
      <c r="E669" s="22"/>
    </row>
    <row r="670" spans="5:5" ht="13" x14ac:dyDescent="0.15">
      <c r="E670" s="22"/>
    </row>
    <row r="671" spans="5:5" ht="13" x14ac:dyDescent="0.15">
      <c r="E671" s="22"/>
    </row>
    <row r="672" spans="5:5" ht="13" x14ac:dyDescent="0.15">
      <c r="E672" s="22"/>
    </row>
    <row r="673" spans="5:5" ht="13" x14ac:dyDescent="0.15">
      <c r="E673" s="22"/>
    </row>
    <row r="674" spans="5:5" ht="13" x14ac:dyDescent="0.15">
      <c r="E674" s="22"/>
    </row>
    <row r="675" spans="5:5" ht="13" x14ac:dyDescent="0.15">
      <c r="E675" s="22"/>
    </row>
    <row r="676" spans="5:5" ht="13" x14ac:dyDescent="0.15">
      <c r="E676" s="22"/>
    </row>
    <row r="677" spans="5:5" ht="13" x14ac:dyDescent="0.15">
      <c r="E677" s="22"/>
    </row>
    <row r="678" spans="5:5" ht="13" x14ac:dyDescent="0.15">
      <c r="E678" s="22"/>
    </row>
    <row r="679" spans="5:5" ht="13" x14ac:dyDescent="0.15">
      <c r="E679" s="22"/>
    </row>
    <row r="680" spans="5:5" ht="13" x14ac:dyDescent="0.15">
      <c r="E680" s="22"/>
    </row>
    <row r="681" spans="5:5" ht="13" x14ac:dyDescent="0.15">
      <c r="E681" s="22"/>
    </row>
    <row r="682" spans="5:5" ht="13" x14ac:dyDescent="0.15">
      <c r="E682" s="22"/>
    </row>
    <row r="683" spans="5:5" ht="13" x14ac:dyDescent="0.15">
      <c r="E683" s="22"/>
    </row>
    <row r="684" spans="5:5" ht="13" x14ac:dyDescent="0.15">
      <c r="E684" s="22"/>
    </row>
    <row r="685" spans="5:5" ht="13" x14ac:dyDescent="0.15">
      <c r="E685" s="22"/>
    </row>
    <row r="686" spans="5:5" ht="13" x14ac:dyDescent="0.15">
      <c r="E686" s="22"/>
    </row>
    <row r="687" spans="5:5" ht="13" x14ac:dyDescent="0.15">
      <c r="E687" s="22"/>
    </row>
    <row r="688" spans="5:5" ht="13" x14ac:dyDescent="0.15">
      <c r="E688" s="22"/>
    </row>
    <row r="689" spans="5:5" ht="13" x14ac:dyDescent="0.15">
      <c r="E689" s="22"/>
    </row>
    <row r="690" spans="5:5" ht="13" x14ac:dyDescent="0.15">
      <c r="E690" s="22"/>
    </row>
    <row r="691" spans="5:5" ht="13" x14ac:dyDescent="0.15">
      <c r="E691" s="22"/>
    </row>
    <row r="692" spans="5:5" ht="13" x14ac:dyDescent="0.15">
      <c r="E692" s="22"/>
    </row>
    <row r="693" spans="5:5" ht="13" x14ac:dyDescent="0.15">
      <c r="E693" s="22"/>
    </row>
    <row r="694" spans="5:5" ht="13" x14ac:dyDescent="0.15">
      <c r="E694" s="22"/>
    </row>
    <row r="695" spans="5:5" ht="13" x14ac:dyDescent="0.15">
      <c r="E695" s="22"/>
    </row>
    <row r="696" spans="5:5" ht="13" x14ac:dyDescent="0.15">
      <c r="E696" s="22"/>
    </row>
    <row r="697" spans="5:5" ht="13" x14ac:dyDescent="0.15">
      <c r="E697" s="22"/>
    </row>
    <row r="698" spans="5:5" ht="13" x14ac:dyDescent="0.15">
      <c r="E698" s="22"/>
    </row>
    <row r="699" spans="5:5" ht="13" x14ac:dyDescent="0.15">
      <c r="E699" s="22"/>
    </row>
    <row r="700" spans="5:5" ht="13" x14ac:dyDescent="0.15">
      <c r="E700" s="22"/>
    </row>
    <row r="701" spans="5:5" ht="13" x14ac:dyDescent="0.15">
      <c r="E701" s="22"/>
    </row>
    <row r="702" spans="5:5" ht="13" x14ac:dyDescent="0.15">
      <c r="E702" s="22"/>
    </row>
    <row r="703" spans="5:5" ht="13" x14ac:dyDescent="0.15">
      <c r="E703" s="22"/>
    </row>
    <row r="704" spans="5:5" ht="13" x14ac:dyDescent="0.15">
      <c r="E704" s="22"/>
    </row>
    <row r="705" spans="5:5" ht="13" x14ac:dyDescent="0.15">
      <c r="E705" s="22"/>
    </row>
    <row r="706" spans="5:5" ht="13" x14ac:dyDescent="0.15">
      <c r="E706" s="22"/>
    </row>
    <row r="707" spans="5:5" ht="13" x14ac:dyDescent="0.15">
      <c r="E707" s="22"/>
    </row>
    <row r="708" spans="5:5" ht="13" x14ac:dyDescent="0.15">
      <c r="E708" s="22"/>
    </row>
    <row r="709" spans="5:5" ht="13" x14ac:dyDescent="0.15">
      <c r="E709" s="22"/>
    </row>
    <row r="710" spans="5:5" ht="13" x14ac:dyDescent="0.15">
      <c r="E710" s="22"/>
    </row>
    <row r="711" spans="5:5" ht="13" x14ac:dyDescent="0.15">
      <c r="E711" s="22"/>
    </row>
    <row r="712" spans="5:5" ht="13" x14ac:dyDescent="0.15">
      <c r="E712" s="22"/>
    </row>
    <row r="713" spans="5:5" ht="13" x14ac:dyDescent="0.15">
      <c r="E713" s="22"/>
    </row>
    <row r="714" spans="5:5" ht="13" x14ac:dyDescent="0.15">
      <c r="E714" s="22"/>
    </row>
    <row r="715" spans="5:5" ht="13" x14ac:dyDescent="0.15">
      <c r="E715" s="22"/>
    </row>
    <row r="716" spans="5:5" ht="13" x14ac:dyDescent="0.15">
      <c r="E716" s="22"/>
    </row>
    <row r="717" spans="5:5" ht="13" x14ac:dyDescent="0.15">
      <c r="E717" s="22"/>
    </row>
    <row r="718" spans="5:5" ht="13" x14ac:dyDescent="0.15">
      <c r="E718" s="22"/>
    </row>
    <row r="719" spans="5:5" ht="13" x14ac:dyDescent="0.15">
      <c r="E719" s="22"/>
    </row>
    <row r="720" spans="5:5" ht="13" x14ac:dyDescent="0.15">
      <c r="E720" s="22"/>
    </row>
    <row r="721" spans="5:5" ht="13" x14ac:dyDescent="0.15">
      <c r="E721" s="22"/>
    </row>
    <row r="722" spans="5:5" ht="13" x14ac:dyDescent="0.15">
      <c r="E722" s="22"/>
    </row>
    <row r="723" spans="5:5" ht="13" x14ac:dyDescent="0.15">
      <c r="E723" s="22"/>
    </row>
    <row r="724" spans="5:5" ht="13" x14ac:dyDescent="0.15">
      <c r="E724" s="22"/>
    </row>
    <row r="725" spans="5:5" ht="13" x14ac:dyDescent="0.15">
      <c r="E725" s="22"/>
    </row>
    <row r="726" spans="5:5" ht="13" x14ac:dyDescent="0.15">
      <c r="E726" s="22"/>
    </row>
    <row r="727" spans="5:5" ht="13" x14ac:dyDescent="0.15">
      <c r="E727" s="22"/>
    </row>
    <row r="728" spans="5:5" ht="13" x14ac:dyDescent="0.15">
      <c r="E728" s="22"/>
    </row>
    <row r="729" spans="5:5" ht="13" x14ac:dyDescent="0.15">
      <c r="E729" s="22"/>
    </row>
    <row r="730" spans="5:5" ht="13" x14ac:dyDescent="0.15">
      <c r="E730" s="22"/>
    </row>
    <row r="731" spans="5:5" ht="13" x14ac:dyDescent="0.15">
      <c r="E731" s="22"/>
    </row>
    <row r="732" spans="5:5" ht="13" x14ac:dyDescent="0.15">
      <c r="E732" s="22"/>
    </row>
    <row r="733" spans="5:5" ht="13" x14ac:dyDescent="0.15">
      <c r="E733" s="22"/>
    </row>
    <row r="734" spans="5:5" ht="13" x14ac:dyDescent="0.15">
      <c r="E734" s="22"/>
    </row>
    <row r="735" spans="5:5" ht="13" x14ac:dyDescent="0.15">
      <c r="E735" s="22"/>
    </row>
    <row r="736" spans="5:5" ht="13" x14ac:dyDescent="0.15">
      <c r="E736" s="22"/>
    </row>
    <row r="737" spans="5:5" ht="13" x14ac:dyDescent="0.15">
      <c r="E737" s="22"/>
    </row>
    <row r="738" spans="5:5" ht="13" x14ac:dyDescent="0.15">
      <c r="E738" s="22"/>
    </row>
    <row r="739" spans="5:5" ht="13" x14ac:dyDescent="0.15">
      <c r="E739" s="22"/>
    </row>
    <row r="740" spans="5:5" ht="13" x14ac:dyDescent="0.15">
      <c r="E740" s="22"/>
    </row>
    <row r="741" spans="5:5" ht="13" x14ac:dyDescent="0.15">
      <c r="E741" s="22"/>
    </row>
    <row r="742" spans="5:5" ht="13" x14ac:dyDescent="0.15">
      <c r="E742" s="22"/>
    </row>
    <row r="743" spans="5:5" ht="13" x14ac:dyDescent="0.15">
      <c r="E743" s="22"/>
    </row>
    <row r="744" spans="5:5" ht="13" x14ac:dyDescent="0.15">
      <c r="E744" s="22"/>
    </row>
    <row r="745" spans="5:5" ht="13" x14ac:dyDescent="0.15">
      <c r="E745" s="22"/>
    </row>
    <row r="746" spans="5:5" ht="13" x14ac:dyDescent="0.15">
      <c r="E746" s="22"/>
    </row>
    <row r="747" spans="5:5" ht="13" x14ac:dyDescent="0.15">
      <c r="E747" s="22"/>
    </row>
    <row r="748" spans="5:5" ht="13" x14ac:dyDescent="0.15">
      <c r="E748" s="22"/>
    </row>
    <row r="749" spans="5:5" ht="13" x14ac:dyDescent="0.15">
      <c r="E749" s="22"/>
    </row>
    <row r="750" spans="5:5" ht="13" x14ac:dyDescent="0.15">
      <c r="E750" s="22"/>
    </row>
    <row r="751" spans="5:5" ht="13" x14ac:dyDescent="0.15">
      <c r="E751" s="22"/>
    </row>
    <row r="752" spans="5:5" ht="13" x14ac:dyDescent="0.15">
      <c r="E752" s="22"/>
    </row>
    <row r="753" spans="5:5" ht="13" x14ac:dyDescent="0.15">
      <c r="E753" s="22"/>
    </row>
    <row r="754" spans="5:5" ht="13" x14ac:dyDescent="0.15">
      <c r="E754" s="22"/>
    </row>
    <row r="755" spans="5:5" ht="13" x14ac:dyDescent="0.15">
      <c r="E755" s="22"/>
    </row>
    <row r="756" spans="5:5" ht="13" x14ac:dyDescent="0.15">
      <c r="E756" s="22"/>
    </row>
    <row r="757" spans="5:5" ht="13" x14ac:dyDescent="0.15">
      <c r="E757" s="22"/>
    </row>
    <row r="758" spans="5:5" ht="13" x14ac:dyDescent="0.15">
      <c r="E758" s="22"/>
    </row>
    <row r="759" spans="5:5" ht="13" x14ac:dyDescent="0.15">
      <c r="E759" s="22"/>
    </row>
    <row r="760" spans="5:5" ht="13" x14ac:dyDescent="0.15">
      <c r="E760" s="22"/>
    </row>
    <row r="761" spans="5:5" ht="13" x14ac:dyDescent="0.15">
      <c r="E761" s="22"/>
    </row>
    <row r="762" spans="5:5" ht="13" x14ac:dyDescent="0.15">
      <c r="E762" s="22"/>
    </row>
    <row r="763" spans="5:5" ht="13" x14ac:dyDescent="0.15">
      <c r="E763" s="22"/>
    </row>
    <row r="764" spans="5:5" ht="13" x14ac:dyDescent="0.15">
      <c r="E764" s="22"/>
    </row>
    <row r="765" spans="5:5" ht="13" x14ac:dyDescent="0.15">
      <c r="E765" s="22"/>
    </row>
    <row r="766" spans="5:5" ht="13" x14ac:dyDescent="0.15">
      <c r="E766" s="22"/>
    </row>
    <row r="767" spans="5:5" ht="13" x14ac:dyDescent="0.15">
      <c r="E767" s="22"/>
    </row>
    <row r="768" spans="5:5" ht="13" x14ac:dyDescent="0.15">
      <c r="E768" s="22"/>
    </row>
    <row r="769" spans="5:5" ht="13" x14ac:dyDescent="0.15">
      <c r="E769" s="22"/>
    </row>
    <row r="770" spans="5:5" ht="13" x14ac:dyDescent="0.15">
      <c r="E770" s="22"/>
    </row>
    <row r="771" spans="5:5" ht="13" x14ac:dyDescent="0.15">
      <c r="E771" s="22"/>
    </row>
    <row r="772" spans="5:5" ht="13" x14ac:dyDescent="0.15">
      <c r="E772" s="22"/>
    </row>
    <row r="773" spans="5:5" ht="13" x14ac:dyDescent="0.15">
      <c r="E773" s="22"/>
    </row>
    <row r="774" spans="5:5" ht="13" x14ac:dyDescent="0.15">
      <c r="E774" s="22"/>
    </row>
    <row r="775" spans="5:5" ht="13" x14ac:dyDescent="0.15">
      <c r="E775" s="22"/>
    </row>
    <row r="776" spans="5:5" ht="13" x14ac:dyDescent="0.15">
      <c r="E776" s="22"/>
    </row>
    <row r="777" spans="5:5" ht="13" x14ac:dyDescent="0.15">
      <c r="E777" s="22"/>
    </row>
    <row r="778" spans="5:5" ht="13" x14ac:dyDescent="0.15">
      <c r="E778" s="22"/>
    </row>
    <row r="779" spans="5:5" ht="13" x14ac:dyDescent="0.15">
      <c r="E779" s="22"/>
    </row>
    <row r="780" spans="5:5" ht="13" x14ac:dyDescent="0.15">
      <c r="E780" s="22"/>
    </row>
    <row r="781" spans="5:5" ht="13" x14ac:dyDescent="0.15">
      <c r="E781" s="22"/>
    </row>
    <row r="782" spans="5:5" ht="13" x14ac:dyDescent="0.15">
      <c r="E782" s="22"/>
    </row>
    <row r="783" spans="5:5" ht="13" x14ac:dyDescent="0.15">
      <c r="E783" s="22"/>
    </row>
    <row r="784" spans="5:5" ht="13" x14ac:dyDescent="0.15">
      <c r="E784" s="22"/>
    </row>
    <row r="785" spans="5:5" ht="13" x14ac:dyDescent="0.15">
      <c r="E785" s="22"/>
    </row>
    <row r="786" spans="5:5" ht="13" x14ac:dyDescent="0.15">
      <c r="E786" s="22"/>
    </row>
    <row r="787" spans="5:5" ht="13" x14ac:dyDescent="0.15">
      <c r="E787" s="22"/>
    </row>
    <row r="788" spans="5:5" ht="13" x14ac:dyDescent="0.15">
      <c r="E788" s="22"/>
    </row>
    <row r="789" spans="5:5" ht="13" x14ac:dyDescent="0.15">
      <c r="E789" s="22"/>
    </row>
    <row r="790" spans="5:5" ht="13" x14ac:dyDescent="0.15">
      <c r="E790" s="22"/>
    </row>
    <row r="791" spans="5:5" ht="13" x14ac:dyDescent="0.15">
      <c r="E791" s="22"/>
    </row>
    <row r="792" spans="5:5" ht="13" x14ac:dyDescent="0.15">
      <c r="E792" s="22"/>
    </row>
    <row r="793" spans="5:5" ht="13" x14ac:dyDescent="0.15">
      <c r="E793" s="22"/>
    </row>
    <row r="794" spans="5:5" ht="13" x14ac:dyDescent="0.15">
      <c r="E794" s="22"/>
    </row>
    <row r="795" spans="5:5" ht="13" x14ac:dyDescent="0.15">
      <c r="E795" s="22"/>
    </row>
    <row r="796" spans="5:5" ht="13" x14ac:dyDescent="0.15">
      <c r="E796" s="22"/>
    </row>
    <row r="797" spans="5:5" ht="13" x14ac:dyDescent="0.15">
      <c r="E797" s="22"/>
    </row>
    <row r="798" spans="5:5" ht="13" x14ac:dyDescent="0.15">
      <c r="E798" s="22"/>
    </row>
    <row r="799" spans="5:5" ht="13" x14ac:dyDescent="0.15">
      <c r="E799" s="22"/>
    </row>
    <row r="800" spans="5:5" ht="13" x14ac:dyDescent="0.15">
      <c r="E800" s="22"/>
    </row>
    <row r="801" spans="5:5" ht="13" x14ac:dyDescent="0.15">
      <c r="E801" s="22"/>
    </row>
    <row r="802" spans="5:5" ht="13" x14ac:dyDescent="0.15">
      <c r="E802" s="22"/>
    </row>
    <row r="803" spans="5:5" ht="13" x14ac:dyDescent="0.15">
      <c r="E803" s="22"/>
    </row>
    <row r="804" spans="5:5" ht="13" x14ac:dyDescent="0.15">
      <c r="E804" s="22"/>
    </row>
    <row r="805" spans="5:5" ht="13" x14ac:dyDescent="0.15">
      <c r="E805" s="22"/>
    </row>
    <row r="806" spans="5:5" ht="13" x14ac:dyDescent="0.15">
      <c r="E806" s="22"/>
    </row>
    <row r="807" spans="5:5" ht="13" x14ac:dyDescent="0.15">
      <c r="E807" s="22"/>
    </row>
    <row r="808" spans="5:5" ht="13" x14ac:dyDescent="0.15">
      <c r="E808" s="22"/>
    </row>
    <row r="809" spans="5:5" ht="13" x14ac:dyDescent="0.15">
      <c r="E809" s="22"/>
    </row>
    <row r="810" spans="5:5" ht="13" x14ac:dyDescent="0.15">
      <c r="E810" s="22"/>
    </row>
    <row r="811" spans="5:5" ht="13" x14ac:dyDescent="0.15">
      <c r="E811" s="22"/>
    </row>
    <row r="812" spans="5:5" ht="13" x14ac:dyDescent="0.15">
      <c r="E812" s="22"/>
    </row>
    <row r="813" spans="5:5" ht="13" x14ac:dyDescent="0.15">
      <c r="E813" s="22"/>
    </row>
    <row r="814" spans="5:5" ht="13" x14ac:dyDescent="0.15">
      <c r="E814" s="22"/>
    </row>
    <row r="815" spans="5:5" ht="13" x14ac:dyDescent="0.15">
      <c r="E815" s="22"/>
    </row>
    <row r="816" spans="5:5" ht="13" x14ac:dyDescent="0.15">
      <c r="E816" s="22"/>
    </row>
    <row r="817" spans="5:5" ht="13" x14ac:dyDescent="0.15">
      <c r="E817" s="22"/>
    </row>
    <row r="818" spans="5:5" ht="13" x14ac:dyDescent="0.15">
      <c r="E818" s="22"/>
    </row>
    <row r="819" spans="5:5" ht="13" x14ac:dyDescent="0.15">
      <c r="E819" s="22"/>
    </row>
    <row r="820" spans="5:5" ht="13" x14ac:dyDescent="0.15">
      <c r="E820" s="22"/>
    </row>
    <row r="821" spans="5:5" ht="13" x14ac:dyDescent="0.15">
      <c r="E821" s="22"/>
    </row>
    <row r="822" spans="5:5" ht="13" x14ac:dyDescent="0.15">
      <c r="E822" s="22"/>
    </row>
    <row r="823" spans="5:5" ht="13" x14ac:dyDescent="0.15">
      <c r="E823" s="22"/>
    </row>
    <row r="824" spans="5:5" ht="13" x14ac:dyDescent="0.15">
      <c r="E824" s="22"/>
    </row>
    <row r="825" spans="5:5" ht="13" x14ac:dyDescent="0.15">
      <c r="E825" s="22"/>
    </row>
    <row r="826" spans="5:5" ht="13" x14ac:dyDescent="0.15">
      <c r="E826" s="22"/>
    </row>
    <row r="827" spans="5:5" ht="13" x14ac:dyDescent="0.15">
      <c r="E827" s="22"/>
    </row>
    <row r="828" spans="5:5" ht="13" x14ac:dyDescent="0.15">
      <c r="E828" s="22"/>
    </row>
    <row r="829" spans="5:5" ht="13" x14ac:dyDescent="0.15">
      <c r="E829" s="22"/>
    </row>
    <row r="830" spans="5:5" ht="13" x14ac:dyDescent="0.15">
      <c r="E830" s="22"/>
    </row>
    <row r="831" spans="5:5" ht="13" x14ac:dyDescent="0.15">
      <c r="E831" s="22"/>
    </row>
    <row r="832" spans="5:5" ht="13" x14ac:dyDescent="0.15">
      <c r="E832" s="22"/>
    </row>
    <row r="833" spans="5:5" ht="13" x14ac:dyDescent="0.15">
      <c r="E833" s="22"/>
    </row>
    <row r="834" spans="5:5" ht="13" x14ac:dyDescent="0.15">
      <c r="E834" s="22"/>
    </row>
    <row r="835" spans="5:5" ht="13" x14ac:dyDescent="0.15">
      <c r="E835" s="22"/>
    </row>
    <row r="836" spans="5:5" ht="13" x14ac:dyDescent="0.15">
      <c r="E836" s="22"/>
    </row>
    <row r="837" spans="5:5" ht="13" x14ac:dyDescent="0.15">
      <c r="E837" s="22"/>
    </row>
    <row r="838" spans="5:5" ht="13" x14ac:dyDescent="0.15">
      <c r="E838" s="22"/>
    </row>
    <row r="839" spans="5:5" ht="13" x14ac:dyDescent="0.15">
      <c r="E839" s="22"/>
    </row>
    <row r="840" spans="5:5" ht="13" x14ac:dyDescent="0.15">
      <c r="E840" s="22"/>
    </row>
    <row r="841" spans="5:5" ht="13" x14ac:dyDescent="0.15">
      <c r="E841" s="22"/>
    </row>
    <row r="842" spans="5:5" ht="13" x14ac:dyDescent="0.15">
      <c r="E842" s="22"/>
    </row>
    <row r="843" spans="5:5" ht="13" x14ac:dyDescent="0.15">
      <c r="E843" s="22"/>
    </row>
    <row r="844" spans="5:5" ht="13" x14ac:dyDescent="0.15">
      <c r="E844" s="22"/>
    </row>
    <row r="845" spans="5:5" ht="13" x14ac:dyDescent="0.15">
      <c r="E845" s="22"/>
    </row>
    <row r="846" spans="5:5" ht="13" x14ac:dyDescent="0.15">
      <c r="E846" s="22"/>
    </row>
    <row r="847" spans="5:5" ht="13" x14ac:dyDescent="0.15">
      <c r="E847" s="22"/>
    </row>
    <row r="848" spans="5:5" ht="13" x14ac:dyDescent="0.15">
      <c r="E848" s="22"/>
    </row>
    <row r="849" spans="5:5" ht="13" x14ac:dyDescent="0.15">
      <c r="E849" s="22"/>
    </row>
    <row r="850" spans="5:5" ht="13" x14ac:dyDescent="0.15">
      <c r="E850" s="22"/>
    </row>
    <row r="851" spans="5:5" ht="13" x14ac:dyDescent="0.15">
      <c r="E851" s="22"/>
    </row>
    <row r="852" spans="5:5" ht="13" x14ac:dyDescent="0.15">
      <c r="E852" s="22"/>
    </row>
    <row r="853" spans="5:5" ht="13" x14ac:dyDescent="0.15">
      <c r="E853" s="22"/>
    </row>
    <row r="854" spans="5:5" ht="13" x14ac:dyDescent="0.15">
      <c r="E854" s="22"/>
    </row>
    <row r="855" spans="5:5" ht="13" x14ac:dyDescent="0.15">
      <c r="E855" s="22"/>
    </row>
    <row r="856" spans="5:5" ht="13" x14ac:dyDescent="0.15">
      <c r="E856" s="22"/>
    </row>
    <row r="857" spans="5:5" ht="13" x14ac:dyDescent="0.15">
      <c r="E857" s="22"/>
    </row>
    <row r="858" spans="5:5" ht="13" x14ac:dyDescent="0.15">
      <c r="E858" s="22"/>
    </row>
    <row r="859" spans="5:5" ht="13" x14ac:dyDescent="0.15">
      <c r="E859" s="22"/>
    </row>
    <row r="860" spans="5:5" ht="13" x14ac:dyDescent="0.15">
      <c r="E860" s="22"/>
    </row>
    <row r="861" spans="5:5" ht="13" x14ac:dyDescent="0.15">
      <c r="E861" s="22"/>
    </row>
    <row r="862" spans="5:5" ht="13" x14ac:dyDescent="0.15">
      <c r="E862" s="22"/>
    </row>
    <row r="863" spans="5:5" ht="13" x14ac:dyDescent="0.15">
      <c r="E863" s="22"/>
    </row>
    <row r="864" spans="5:5" ht="13" x14ac:dyDescent="0.15">
      <c r="E864" s="22"/>
    </row>
    <row r="865" spans="5:5" ht="13" x14ac:dyDescent="0.15">
      <c r="E865" s="22"/>
    </row>
    <row r="866" spans="5:5" ht="13" x14ac:dyDescent="0.15">
      <c r="E866" s="22"/>
    </row>
    <row r="867" spans="5:5" ht="13" x14ac:dyDescent="0.15">
      <c r="E867" s="22"/>
    </row>
    <row r="868" spans="5:5" ht="13" x14ac:dyDescent="0.15">
      <c r="E868" s="22"/>
    </row>
    <row r="869" spans="5:5" ht="13" x14ac:dyDescent="0.15">
      <c r="E869" s="22"/>
    </row>
    <row r="870" spans="5:5" ht="13" x14ac:dyDescent="0.15">
      <c r="E870" s="22"/>
    </row>
    <row r="871" spans="5:5" ht="13" x14ac:dyDescent="0.15">
      <c r="E871" s="22"/>
    </row>
    <row r="872" spans="5:5" ht="13" x14ac:dyDescent="0.15">
      <c r="E872" s="22"/>
    </row>
    <row r="873" spans="5:5" ht="13" x14ac:dyDescent="0.15">
      <c r="E873" s="22"/>
    </row>
    <row r="874" spans="5:5" ht="13" x14ac:dyDescent="0.15">
      <c r="E874" s="22"/>
    </row>
    <row r="875" spans="5:5" ht="13" x14ac:dyDescent="0.15">
      <c r="E875" s="22"/>
    </row>
    <row r="876" spans="5:5" ht="13" x14ac:dyDescent="0.15">
      <c r="E876" s="22"/>
    </row>
    <row r="877" spans="5:5" ht="13" x14ac:dyDescent="0.15">
      <c r="E877" s="22"/>
    </row>
    <row r="878" spans="5:5" ht="13" x14ac:dyDescent="0.15">
      <c r="E878" s="22"/>
    </row>
    <row r="879" spans="5:5" ht="13" x14ac:dyDescent="0.15">
      <c r="E879" s="22"/>
    </row>
    <row r="880" spans="5:5" ht="13" x14ac:dyDescent="0.15">
      <c r="E880" s="22"/>
    </row>
    <row r="881" spans="5:5" ht="13" x14ac:dyDescent="0.15">
      <c r="E881" s="22"/>
    </row>
    <row r="882" spans="5:5" ht="13" x14ac:dyDescent="0.15">
      <c r="E882" s="22"/>
    </row>
    <row r="883" spans="5:5" ht="13" x14ac:dyDescent="0.15">
      <c r="E883" s="22"/>
    </row>
    <row r="884" spans="5:5" ht="13" x14ac:dyDescent="0.15">
      <c r="E884" s="22"/>
    </row>
    <row r="885" spans="5:5" ht="13" x14ac:dyDescent="0.15">
      <c r="E885" s="22"/>
    </row>
    <row r="886" spans="5:5" ht="13" x14ac:dyDescent="0.15">
      <c r="E886" s="22"/>
    </row>
    <row r="887" spans="5:5" ht="13" x14ac:dyDescent="0.15">
      <c r="E887" s="22"/>
    </row>
    <row r="888" spans="5:5" ht="13" x14ac:dyDescent="0.15">
      <c r="E888" s="22"/>
    </row>
    <row r="889" spans="5:5" ht="13" x14ac:dyDescent="0.15">
      <c r="E889" s="22"/>
    </row>
    <row r="890" spans="5:5" ht="13" x14ac:dyDescent="0.15">
      <c r="E890" s="22"/>
    </row>
    <row r="891" spans="5:5" ht="13" x14ac:dyDescent="0.15">
      <c r="E891" s="22"/>
    </row>
    <row r="892" spans="5:5" ht="13" x14ac:dyDescent="0.15">
      <c r="E892" s="22"/>
    </row>
    <row r="893" spans="5:5" ht="13" x14ac:dyDescent="0.15">
      <c r="E893" s="22"/>
    </row>
    <row r="894" spans="5:5" ht="13" x14ac:dyDescent="0.15">
      <c r="E894" s="22"/>
    </row>
    <row r="895" spans="5:5" ht="13" x14ac:dyDescent="0.15">
      <c r="E895" s="22"/>
    </row>
    <row r="896" spans="5:5" ht="13" x14ac:dyDescent="0.15">
      <c r="E896" s="22"/>
    </row>
    <row r="897" spans="5:5" ht="13" x14ac:dyDescent="0.15">
      <c r="E897" s="22"/>
    </row>
    <row r="898" spans="5:5" ht="13" x14ac:dyDescent="0.15">
      <c r="E898" s="22"/>
    </row>
    <row r="899" spans="5:5" ht="13" x14ac:dyDescent="0.15">
      <c r="E899" s="22"/>
    </row>
    <row r="900" spans="5:5" ht="13" x14ac:dyDescent="0.15">
      <c r="E900" s="22"/>
    </row>
    <row r="901" spans="5:5" ht="13" x14ac:dyDescent="0.15">
      <c r="E901" s="22"/>
    </row>
    <row r="902" spans="5:5" ht="13" x14ac:dyDescent="0.15">
      <c r="E902" s="22"/>
    </row>
    <row r="903" spans="5:5" ht="13" x14ac:dyDescent="0.15">
      <c r="E903" s="22"/>
    </row>
    <row r="904" spans="5:5" ht="13" x14ac:dyDescent="0.15">
      <c r="E904" s="22"/>
    </row>
    <row r="905" spans="5:5" ht="13" x14ac:dyDescent="0.15">
      <c r="E905" s="22"/>
    </row>
    <row r="906" spans="5:5" ht="13" x14ac:dyDescent="0.15">
      <c r="E906" s="22"/>
    </row>
    <row r="907" spans="5:5" ht="13" x14ac:dyDescent="0.15">
      <c r="E907" s="22"/>
    </row>
    <row r="908" spans="5:5" ht="13" x14ac:dyDescent="0.15">
      <c r="E908" s="22"/>
    </row>
    <row r="909" spans="5:5" ht="13" x14ac:dyDescent="0.15">
      <c r="E909" s="22"/>
    </row>
    <row r="910" spans="5:5" ht="13" x14ac:dyDescent="0.15">
      <c r="E910" s="22"/>
    </row>
    <row r="911" spans="5:5" ht="13" x14ac:dyDescent="0.15">
      <c r="E911" s="22"/>
    </row>
    <row r="912" spans="5:5" ht="13" x14ac:dyDescent="0.15">
      <c r="E912" s="22"/>
    </row>
    <row r="913" spans="5:5" ht="13" x14ac:dyDescent="0.15">
      <c r="E913" s="22"/>
    </row>
    <row r="914" spans="5:5" ht="13" x14ac:dyDescent="0.15">
      <c r="E914" s="22"/>
    </row>
    <row r="915" spans="5:5" ht="13" x14ac:dyDescent="0.15">
      <c r="E915" s="22"/>
    </row>
    <row r="916" spans="5:5" ht="13" x14ac:dyDescent="0.15">
      <c r="E916" s="22"/>
    </row>
    <row r="917" spans="5:5" ht="13" x14ac:dyDescent="0.15">
      <c r="E917" s="22"/>
    </row>
    <row r="918" spans="5:5" ht="13" x14ac:dyDescent="0.15">
      <c r="E918" s="22"/>
    </row>
    <row r="919" spans="5:5" ht="13" x14ac:dyDescent="0.15">
      <c r="E919" s="22"/>
    </row>
    <row r="920" spans="5:5" ht="13" x14ac:dyDescent="0.15">
      <c r="E920" s="22"/>
    </row>
    <row r="921" spans="5:5" ht="13" x14ac:dyDescent="0.15">
      <c r="E921" s="22"/>
    </row>
    <row r="922" spans="5:5" ht="13" x14ac:dyDescent="0.15">
      <c r="E922" s="22"/>
    </row>
    <row r="923" spans="5:5" ht="13" x14ac:dyDescent="0.15">
      <c r="E923" s="22"/>
    </row>
    <row r="924" spans="5:5" ht="13" x14ac:dyDescent="0.15">
      <c r="E924" s="22"/>
    </row>
    <row r="925" spans="5:5" ht="13" x14ac:dyDescent="0.15">
      <c r="E925" s="22"/>
    </row>
    <row r="926" spans="5:5" ht="13" x14ac:dyDescent="0.15">
      <c r="E926" s="22"/>
    </row>
    <row r="927" spans="5:5" ht="13" x14ac:dyDescent="0.15">
      <c r="E927" s="22"/>
    </row>
    <row r="928" spans="5:5" ht="13" x14ac:dyDescent="0.15">
      <c r="E928" s="22"/>
    </row>
    <row r="929" spans="5:5" ht="13" x14ac:dyDescent="0.15">
      <c r="E929" s="22"/>
    </row>
    <row r="930" spans="5:5" ht="13" x14ac:dyDescent="0.15">
      <c r="E930" s="22"/>
    </row>
    <row r="931" spans="5:5" ht="13" x14ac:dyDescent="0.15">
      <c r="E931" s="22"/>
    </row>
    <row r="932" spans="5:5" ht="13" x14ac:dyDescent="0.15">
      <c r="E932" s="22"/>
    </row>
    <row r="933" spans="5:5" ht="13" x14ac:dyDescent="0.15">
      <c r="E933" s="22"/>
    </row>
    <row r="934" spans="5:5" ht="13" x14ac:dyDescent="0.15">
      <c r="E934" s="22"/>
    </row>
    <row r="935" spans="5:5" ht="13" x14ac:dyDescent="0.15">
      <c r="E935" s="22"/>
    </row>
    <row r="936" spans="5:5" ht="13" x14ac:dyDescent="0.15">
      <c r="E936" s="22"/>
    </row>
    <row r="937" spans="5:5" ht="13" x14ac:dyDescent="0.15">
      <c r="E937" s="22"/>
    </row>
    <row r="938" spans="5:5" ht="13" x14ac:dyDescent="0.15">
      <c r="E938" s="22"/>
    </row>
    <row r="939" spans="5:5" ht="13" x14ac:dyDescent="0.15">
      <c r="E939" s="22"/>
    </row>
    <row r="940" spans="5:5" ht="13" x14ac:dyDescent="0.15">
      <c r="E940" s="22"/>
    </row>
    <row r="941" spans="5:5" ht="13" x14ac:dyDescent="0.15">
      <c r="E941" s="22"/>
    </row>
    <row r="942" spans="5:5" ht="13" x14ac:dyDescent="0.15">
      <c r="E942" s="22"/>
    </row>
    <row r="943" spans="5:5" ht="13" x14ac:dyDescent="0.15">
      <c r="E943" s="22"/>
    </row>
    <row r="944" spans="5:5" ht="13" x14ac:dyDescent="0.15">
      <c r="E944" s="22"/>
    </row>
    <row r="945" spans="5:5" ht="13" x14ac:dyDescent="0.15">
      <c r="E945" s="22"/>
    </row>
    <row r="946" spans="5:5" ht="13" x14ac:dyDescent="0.15">
      <c r="E946" s="22"/>
    </row>
    <row r="947" spans="5:5" ht="13" x14ac:dyDescent="0.15">
      <c r="E947" s="22"/>
    </row>
    <row r="948" spans="5:5" ht="13" x14ac:dyDescent="0.15">
      <c r="E948" s="22"/>
    </row>
    <row r="949" spans="5:5" ht="13" x14ac:dyDescent="0.15">
      <c r="E949" s="22"/>
    </row>
    <row r="950" spans="5:5" ht="13" x14ac:dyDescent="0.15">
      <c r="E950" s="22"/>
    </row>
    <row r="951" spans="5:5" ht="13" x14ac:dyDescent="0.15">
      <c r="E951" s="22"/>
    </row>
    <row r="952" spans="5:5" ht="13" x14ac:dyDescent="0.15">
      <c r="E952" s="22"/>
    </row>
    <row r="953" spans="5:5" ht="13" x14ac:dyDescent="0.15">
      <c r="E953" s="22"/>
    </row>
    <row r="954" spans="5:5" ht="13" x14ac:dyDescent="0.15">
      <c r="E954" s="22"/>
    </row>
    <row r="955" spans="5:5" ht="13" x14ac:dyDescent="0.15">
      <c r="E955" s="22"/>
    </row>
    <row r="956" spans="5:5" ht="13" x14ac:dyDescent="0.15">
      <c r="E956" s="22"/>
    </row>
    <row r="957" spans="5:5" ht="13" x14ac:dyDescent="0.15">
      <c r="E957" s="22"/>
    </row>
    <row r="958" spans="5:5" ht="13" x14ac:dyDescent="0.15">
      <c r="E958" s="22"/>
    </row>
    <row r="959" spans="5:5" ht="13" x14ac:dyDescent="0.15">
      <c r="E959" s="22"/>
    </row>
    <row r="960" spans="5:5" ht="13" x14ac:dyDescent="0.15">
      <c r="E960" s="22"/>
    </row>
    <row r="961" spans="5:5" ht="13" x14ac:dyDescent="0.15">
      <c r="E961" s="22"/>
    </row>
    <row r="962" spans="5:5" ht="13" x14ac:dyDescent="0.15">
      <c r="E962" s="22"/>
    </row>
    <row r="963" spans="5:5" ht="13" x14ac:dyDescent="0.15">
      <c r="E963" s="22"/>
    </row>
    <row r="964" spans="5:5" ht="13" x14ac:dyDescent="0.15">
      <c r="E964" s="22"/>
    </row>
    <row r="965" spans="5:5" ht="13" x14ac:dyDescent="0.15">
      <c r="E965" s="22"/>
    </row>
    <row r="966" spans="5:5" ht="13" x14ac:dyDescent="0.15">
      <c r="E966" s="22"/>
    </row>
    <row r="967" spans="5:5" ht="13" x14ac:dyDescent="0.15">
      <c r="E967" s="22"/>
    </row>
    <row r="968" spans="5:5" ht="13" x14ac:dyDescent="0.15">
      <c r="E968" s="22"/>
    </row>
    <row r="969" spans="5:5" ht="13" x14ac:dyDescent="0.15">
      <c r="E969" s="22"/>
    </row>
    <row r="970" spans="5:5" ht="13" x14ac:dyDescent="0.15">
      <c r="E970" s="22"/>
    </row>
    <row r="971" spans="5:5" ht="13" x14ac:dyDescent="0.15">
      <c r="E971" s="22"/>
    </row>
    <row r="972" spans="5:5" ht="13" x14ac:dyDescent="0.15">
      <c r="E972" s="22"/>
    </row>
    <row r="973" spans="5:5" ht="13" x14ac:dyDescent="0.15">
      <c r="E973" s="22"/>
    </row>
    <row r="974" spans="5:5" ht="13" x14ac:dyDescent="0.15">
      <c r="E974" s="22"/>
    </row>
    <row r="975" spans="5:5" ht="13" x14ac:dyDescent="0.15">
      <c r="E975" s="22"/>
    </row>
    <row r="976" spans="5:5" ht="13" x14ac:dyDescent="0.15">
      <c r="E976" s="22"/>
    </row>
    <row r="977" spans="5:5" ht="13" x14ac:dyDescent="0.15">
      <c r="E977" s="22"/>
    </row>
    <row r="978" spans="5:5" ht="13" x14ac:dyDescent="0.15">
      <c r="E978" s="22"/>
    </row>
    <row r="979" spans="5:5" ht="13" x14ac:dyDescent="0.15">
      <c r="E979" s="22"/>
    </row>
    <row r="980" spans="5:5" ht="13" x14ac:dyDescent="0.15">
      <c r="E980" s="22"/>
    </row>
    <row r="981" spans="5:5" ht="13" x14ac:dyDescent="0.15">
      <c r="E981" s="22"/>
    </row>
    <row r="982" spans="5:5" ht="13" x14ac:dyDescent="0.15">
      <c r="E982" s="22"/>
    </row>
    <row r="983" spans="5:5" ht="13" x14ac:dyDescent="0.15">
      <c r="E983" s="22"/>
    </row>
    <row r="984" spans="5:5" ht="13" x14ac:dyDescent="0.15">
      <c r="E984" s="22"/>
    </row>
    <row r="985" spans="5:5" ht="13" x14ac:dyDescent="0.15">
      <c r="E985" s="22"/>
    </row>
    <row r="986" spans="5:5" ht="13" x14ac:dyDescent="0.15">
      <c r="E986" s="22"/>
    </row>
    <row r="987" spans="5:5" ht="13" x14ac:dyDescent="0.15">
      <c r="E987" s="22"/>
    </row>
    <row r="988" spans="5:5" ht="13" x14ac:dyDescent="0.15">
      <c r="E988" s="22"/>
    </row>
    <row r="989" spans="5:5" ht="13" x14ac:dyDescent="0.15">
      <c r="E989" s="22"/>
    </row>
    <row r="990" spans="5:5" ht="13" x14ac:dyDescent="0.15">
      <c r="E990" s="22"/>
    </row>
    <row r="991" spans="5:5" ht="13" x14ac:dyDescent="0.15">
      <c r="E991" s="22"/>
    </row>
    <row r="992" spans="5:5" ht="13" x14ac:dyDescent="0.15">
      <c r="E992" s="22"/>
    </row>
    <row r="993" spans="5:5" ht="13" x14ac:dyDescent="0.15">
      <c r="E993" s="22"/>
    </row>
    <row r="994" spans="5:5" ht="13" x14ac:dyDescent="0.15">
      <c r="E994" s="22"/>
    </row>
    <row r="995" spans="5:5" ht="13" x14ac:dyDescent="0.15">
      <c r="E995" s="22"/>
    </row>
    <row r="996" spans="5:5" ht="13" x14ac:dyDescent="0.15">
      <c r="E996" s="22"/>
    </row>
    <row r="997" spans="5:5" ht="13" x14ac:dyDescent="0.15">
      <c r="E997" s="22"/>
    </row>
    <row r="998" spans="5:5" ht="13" x14ac:dyDescent="0.15">
      <c r="E998" s="22"/>
    </row>
    <row r="999" spans="5:5" ht="13" x14ac:dyDescent="0.15">
      <c r="E999" s="22"/>
    </row>
    <row r="1000" spans="5:5" ht="13" x14ac:dyDescent="0.15">
      <c r="E1000" s="22"/>
    </row>
    <row r="1001" spans="5:5" ht="13" x14ac:dyDescent="0.15">
      <c r="E1001" s="22"/>
    </row>
    <row r="1002" spans="5:5" ht="13" x14ac:dyDescent="0.15">
      <c r="E1002" s="22"/>
    </row>
    <row r="1003" spans="5:5" ht="13" x14ac:dyDescent="0.15">
      <c r="E1003" s="22"/>
    </row>
    <row r="1004" spans="5:5" ht="13" x14ac:dyDescent="0.15">
      <c r="E1004" s="22"/>
    </row>
    <row r="1005" spans="5:5" ht="13" x14ac:dyDescent="0.15">
      <c r="E1005" s="22"/>
    </row>
    <row r="1006" spans="5:5" ht="13" x14ac:dyDescent="0.15">
      <c r="E1006" s="22"/>
    </row>
    <row r="1007" spans="5:5" ht="13" x14ac:dyDescent="0.15">
      <c r="E1007" s="22"/>
    </row>
    <row r="1008" spans="5:5" ht="13" x14ac:dyDescent="0.15">
      <c r="E1008" s="22"/>
    </row>
    <row r="1009" spans="5:5" ht="13" x14ac:dyDescent="0.15">
      <c r="E1009" s="22"/>
    </row>
    <row r="1010" spans="5:5" ht="13" x14ac:dyDescent="0.15">
      <c r="E1010" s="22"/>
    </row>
    <row r="1011" spans="5:5" ht="13" x14ac:dyDescent="0.15">
      <c r="E1011" s="22"/>
    </row>
    <row r="1012" spans="5:5" ht="13" x14ac:dyDescent="0.15">
      <c r="E1012" s="22"/>
    </row>
    <row r="1013" spans="5:5" ht="13" x14ac:dyDescent="0.15">
      <c r="E1013" s="22"/>
    </row>
    <row r="1014" spans="5:5" ht="13" x14ac:dyDescent="0.15">
      <c r="E1014" s="22"/>
    </row>
    <row r="1015" spans="5:5" ht="13" x14ac:dyDescent="0.15">
      <c r="E1015" s="22"/>
    </row>
    <row r="1016" spans="5:5" ht="13" x14ac:dyDescent="0.15">
      <c r="E1016" s="22"/>
    </row>
    <row r="1017" spans="5:5" ht="13" x14ac:dyDescent="0.15">
      <c r="E1017" s="22"/>
    </row>
    <row r="1018" spans="5:5" ht="13" x14ac:dyDescent="0.15">
      <c r="E1018" s="22"/>
    </row>
    <row r="1019" spans="5:5" ht="13" x14ac:dyDescent="0.15">
      <c r="E1019" s="22"/>
    </row>
    <row r="1020" spans="5:5" ht="13" x14ac:dyDescent="0.15">
      <c r="E1020" s="22"/>
    </row>
    <row r="1021" spans="5:5" ht="13" x14ac:dyDescent="0.15">
      <c r="E1021" s="22"/>
    </row>
    <row r="1022" spans="5:5" ht="13" x14ac:dyDescent="0.15">
      <c r="E1022" s="22"/>
    </row>
    <row r="1023" spans="5:5" ht="13" x14ac:dyDescent="0.15">
      <c r="E1023" s="22"/>
    </row>
    <row r="1024" spans="5:5" ht="13" x14ac:dyDescent="0.15">
      <c r="E1024" s="22"/>
    </row>
    <row r="1025" spans="5:5" ht="13" x14ac:dyDescent="0.15">
      <c r="E1025" s="22"/>
    </row>
    <row r="1026" spans="5:5" ht="13" x14ac:dyDescent="0.15">
      <c r="E1026" s="22"/>
    </row>
    <row r="1027" spans="5:5" ht="13" x14ac:dyDescent="0.15">
      <c r="E1027" s="22"/>
    </row>
    <row r="1028" spans="5:5" ht="13" x14ac:dyDescent="0.15">
      <c r="E1028" s="22"/>
    </row>
    <row r="1029" spans="5:5" ht="13" x14ac:dyDescent="0.15">
      <c r="E1029" s="22"/>
    </row>
    <row r="1030" spans="5:5" ht="13" x14ac:dyDescent="0.15">
      <c r="E1030" s="22"/>
    </row>
    <row r="1031" spans="5:5" ht="13" x14ac:dyDescent="0.15">
      <c r="E1031" s="22"/>
    </row>
    <row r="1032" spans="5:5" ht="13" x14ac:dyDescent="0.15">
      <c r="E1032" s="22"/>
    </row>
    <row r="1033" spans="5:5" ht="13" x14ac:dyDescent="0.15">
      <c r="E1033" s="22"/>
    </row>
    <row r="1034" spans="5:5" ht="13" x14ac:dyDescent="0.15">
      <c r="E1034" s="22"/>
    </row>
    <row r="1035" spans="5:5" ht="13" x14ac:dyDescent="0.15">
      <c r="E1035" s="22"/>
    </row>
    <row r="1036" spans="5:5" ht="13" x14ac:dyDescent="0.15">
      <c r="E1036" s="22"/>
    </row>
    <row r="1037" spans="5:5" ht="13" x14ac:dyDescent="0.15">
      <c r="E1037" s="22"/>
    </row>
    <row r="1038" spans="5:5" ht="13" x14ac:dyDescent="0.15">
      <c r="E1038" s="22"/>
    </row>
    <row r="1039" spans="5:5" ht="13" x14ac:dyDescent="0.15">
      <c r="E1039" s="22"/>
    </row>
    <row r="1040" spans="5:5" ht="13" x14ac:dyDescent="0.15">
      <c r="E1040" s="22"/>
    </row>
    <row r="1041" spans="5:5" ht="13" x14ac:dyDescent="0.15">
      <c r="E1041" s="22"/>
    </row>
    <row r="1042" spans="5:5" ht="13" x14ac:dyDescent="0.15">
      <c r="E1042" s="22"/>
    </row>
    <row r="1043" spans="5:5" ht="13" x14ac:dyDescent="0.15">
      <c r="E1043" s="22"/>
    </row>
    <row r="1044" spans="5:5" ht="13" x14ac:dyDescent="0.15">
      <c r="E1044" s="22"/>
    </row>
    <row r="1045" spans="5:5" ht="13" x14ac:dyDescent="0.15">
      <c r="E1045" s="22"/>
    </row>
    <row r="1046" spans="5:5" ht="13" x14ac:dyDescent="0.15">
      <c r="E1046" s="22"/>
    </row>
    <row r="1047" spans="5:5" ht="13" x14ac:dyDescent="0.15">
      <c r="E1047" s="22"/>
    </row>
    <row r="1048" spans="5:5" ht="13" x14ac:dyDescent="0.15">
      <c r="E1048" s="22"/>
    </row>
    <row r="1049" spans="5:5" ht="13" x14ac:dyDescent="0.15">
      <c r="E1049" s="22"/>
    </row>
    <row r="1050" spans="5:5" ht="13" x14ac:dyDescent="0.15">
      <c r="E1050" s="22"/>
    </row>
    <row r="1051" spans="5:5" ht="13" x14ac:dyDescent="0.15">
      <c r="E1051" s="22"/>
    </row>
    <row r="1052" spans="5:5" ht="13" x14ac:dyDescent="0.15">
      <c r="E1052" s="22"/>
    </row>
    <row r="1053" spans="5:5" ht="13" x14ac:dyDescent="0.15">
      <c r="E1053" s="22"/>
    </row>
    <row r="1054" spans="5:5" ht="13" x14ac:dyDescent="0.15">
      <c r="E1054" s="22"/>
    </row>
    <row r="1055" spans="5:5" ht="13" x14ac:dyDescent="0.15">
      <c r="E1055" s="22"/>
    </row>
    <row r="1056" spans="5:5" ht="13" x14ac:dyDescent="0.15">
      <c r="E1056" s="22"/>
    </row>
    <row r="1057" spans="5:5" ht="13" x14ac:dyDescent="0.15">
      <c r="E1057" s="22"/>
    </row>
    <row r="1058" spans="5:5" ht="13" x14ac:dyDescent="0.15">
      <c r="E1058" s="22"/>
    </row>
    <row r="1059" spans="5:5" ht="13" x14ac:dyDescent="0.15">
      <c r="E1059" s="22"/>
    </row>
    <row r="1060" spans="5:5" ht="13" x14ac:dyDescent="0.15">
      <c r="E1060" s="22"/>
    </row>
    <row r="1061" spans="5:5" ht="13" x14ac:dyDescent="0.15">
      <c r="E1061" s="22"/>
    </row>
    <row r="1062" spans="5:5" ht="13" x14ac:dyDescent="0.15">
      <c r="E1062" s="22"/>
    </row>
    <row r="1063" spans="5:5" ht="13" x14ac:dyDescent="0.15">
      <c r="E1063" s="23"/>
    </row>
  </sheetData>
  <autoFilter ref="A1:G60" xr:uid="{00000000-0001-0000-0000-000000000000}"/>
  <pageMargins left="0.7" right="0.7" top="0.75" bottom="0.75" header="0.3" footer="0.3"/>
  <pageSetup paperSize="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8"/>
  <sheetViews>
    <sheetView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X13" sqref="X13"/>
    </sheetView>
  </sheetViews>
  <sheetFormatPr baseColWidth="10" defaultColWidth="11.1640625" defaultRowHeight="15" customHeight="1" x14ac:dyDescent="0.15"/>
  <cols>
    <col min="1" max="1" width="3.6640625" customWidth="1"/>
    <col min="2" max="2" width="50.1640625" bestFit="1" customWidth="1"/>
    <col min="3" max="3" width="29.5" customWidth="1"/>
    <col min="4" max="4" width="12.1640625" customWidth="1"/>
    <col min="5" max="5" width="13" customWidth="1"/>
    <col min="6" max="6" width="11.5" customWidth="1"/>
    <col min="7" max="7" width="9.83203125" customWidth="1"/>
    <col min="8" max="8" width="9.5" customWidth="1"/>
    <col min="9" max="9" width="16.33203125" customWidth="1"/>
    <col min="10" max="10" width="11.1640625" customWidth="1"/>
    <col min="11" max="11" width="15.6640625" customWidth="1"/>
    <col min="12" max="12" width="11" bestFit="1" customWidth="1"/>
    <col min="13" max="13" width="12.33203125" customWidth="1"/>
    <col min="14" max="16" width="11.5" customWidth="1"/>
    <col min="17" max="17" width="8.6640625" customWidth="1"/>
    <col min="18" max="18" width="16" bestFit="1" customWidth="1"/>
    <col min="19" max="19" width="10.5" customWidth="1"/>
    <col min="20" max="24" width="13.1640625" customWidth="1"/>
    <col min="25" max="25" width="12.1640625" customWidth="1"/>
    <col min="26" max="26" width="13.6640625" customWidth="1"/>
    <col min="27" max="27" width="11.83203125" customWidth="1"/>
    <col min="28" max="30" width="10.5" customWidth="1"/>
  </cols>
  <sheetData>
    <row r="1" spans="1:27" ht="12.75" customHeight="1" x14ac:dyDescent="0.15">
      <c r="B1" s="8"/>
      <c r="C1" s="24"/>
      <c r="D1" s="25"/>
      <c r="Q1" s="26"/>
    </row>
    <row r="2" spans="1:27" ht="12.75" customHeight="1" x14ac:dyDescent="0.15">
      <c r="B2" s="27" t="s">
        <v>9</v>
      </c>
      <c r="C2" s="28"/>
      <c r="D2" s="22"/>
      <c r="Q2" s="29"/>
      <c r="R2" s="30" t="s">
        <v>17</v>
      </c>
      <c r="Z2" s="31"/>
    </row>
    <row r="3" spans="1:27" ht="12.75" customHeight="1" x14ac:dyDescent="0.15">
      <c r="B3" s="8"/>
      <c r="C3" s="32" t="s">
        <v>18</v>
      </c>
      <c r="D3" s="33" t="s">
        <v>19</v>
      </c>
      <c r="E3" s="34" t="s">
        <v>20</v>
      </c>
      <c r="F3" s="34" t="s">
        <v>21</v>
      </c>
      <c r="G3" s="34" t="s">
        <v>125</v>
      </c>
      <c r="H3" s="34" t="s">
        <v>22</v>
      </c>
      <c r="I3" s="34" t="s">
        <v>23</v>
      </c>
      <c r="J3" s="34" t="s">
        <v>24</v>
      </c>
      <c r="K3" s="34" t="s">
        <v>25</v>
      </c>
      <c r="L3" s="34" t="s">
        <v>26</v>
      </c>
      <c r="M3" s="34" t="s">
        <v>10</v>
      </c>
      <c r="N3" s="34" t="s">
        <v>27</v>
      </c>
      <c r="O3" s="35" t="s">
        <v>28</v>
      </c>
      <c r="P3" s="35" t="s">
        <v>29</v>
      </c>
      <c r="Q3" s="29"/>
      <c r="R3" s="78" t="s">
        <v>90</v>
      </c>
      <c r="S3" s="36" t="s">
        <v>30</v>
      </c>
      <c r="T3" s="36" t="s">
        <v>31</v>
      </c>
      <c r="U3" s="36" t="s">
        <v>32</v>
      </c>
      <c r="V3" s="36" t="s">
        <v>33</v>
      </c>
      <c r="W3" s="36" t="s">
        <v>34</v>
      </c>
      <c r="X3" s="36" t="s">
        <v>35</v>
      </c>
      <c r="Y3" s="97" t="s">
        <v>117</v>
      </c>
      <c r="Z3" s="37" t="s">
        <v>19</v>
      </c>
      <c r="AA3" s="38" t="s">
        <v>36</v>
      </c>
    </row>
    <row r="4" spans="1:27" ht="12.75" customHeight="1" x14ac:dyDescent="0.15">
      <c r="B4" s="8" t="s">
        <v>37</v>
      </c>
      <c r="C4" s="28" t="s">
        <v>38</v>
      </c>
      <c r="D4" s="93">
        <v>4000</v>
      </c>
      <c r="E4" s="40"/>
      <c r="F4" s="41"/>
      <c r="G4" s="40"/>
      <c r="H4" s="40"/>
      <c r="I4" s="40"/>
      <c r="J4" s="40"/>
      <c r="K4" s="40"/>
      <c r="L4" s="40"/>
      <c r="M4" s="40"/>
      <c r="N4" s="40"/>
      <c r="O4" s="100">
        <v>4000</v>
      </c>
      <c r="P4" s="40"/>
      <c r="Q4" s="29"/>
      <c r="R4" s="91">
        <v>200</v>
      </c>
      <c r="S4" s="40"/>
      <c r="T4" s="40"/>
      <c r="U4" s="40"/>
      <c r="V4" s="40"/>
      <c r="W4" s="91">
        <v>3800</v>
      </c>
      <c r="X4" s="40"/>
      <c r="Z4" s="42">
        <f>SUM(R4:X4)</f>
        <v>4000</v>
      </c>
      <c r="AA4" s="43">
        <f t="shared" ref="AA4:AA78" si="0">+Z4-D4</f>
        <v>0</v>
      </c>
    </row>
    <row r="5" spans="1:27" ht="12.75" customHeight="1" x14ac:dyDescent="0.15">
      <c r="A5" s="5">
        <v>1</v>
      </c>
      <c r="B5" s="44" t="s">
        <v>39</v>
      </c>
      <c r="C5" s="28" t="s">
        <v>40</v>
      </c>
      <c r="D5" s="93">
        <v>831</v>
      </c>
      <c r="E5" s="90">
        <v>831</v>
      </c>
      <c r="F5" s="45"/>
      <c r="G5" s="45"/>
      <c r="H5" s="45"/>
      <c r="I5" s="45"/>
      <c r="J5" s="45"/>
      <c r="K5" s="45"/>
      <c r="L5" s="45"/>
      <c r="M5" s="45" t="s">
        <v>41</v>
      </c>
      <c r="N5" s="45"/>
      <c r="O5" s="45"/>
      <c r="P5" s="45"/>
      <c r="Q5" s="29"/>
      <c r="R5" s="40"/>
      <c r="S5" s="40"/>
      <c r="T5" s="40"/>
      <c r="U5" s="40"/>
      <c r="V5" s="40"/>
      <c r="W5" s="40"/>
      <c r="X5" s="91">
        <v>831</v>
      </c>
      <c r="Z5" s="46">
        <f>SUM(R5:X5)</f>
        <v>831</v>
      </c>
      <c r="AA5" s="43">
        <f t="shared" si="0"/>
        <v>0</v>
      </c>
    </row>
    <row r="6" spans="1:27" ht="12.75" customHeight="1" x14ac:dyDescent="0.15">
      <c r="A6" s="5">
        <v>2</v>
      </c>
      <c r="B6" s="44" t="s">
        <v>42</v>
      </c>
      <c r="C6" s="94" t="s">
        <v>111</v>
      </c>
      <c r="D6" s="110">
        <v>5500</v>
      </c>
      <c r="E6" s="45"/>
      <c r="F6" s="45"/>
      <c r="G6" s="45"/>
      <c r="H6" s="45"/>
      <c r="I6" s="88">
        <v>5500</v>
      </c>
      <c r="J6" s="45"/>
      <c r="K6" s="45"/>
      <c r="L6" s="45"/>
      <c r="M6" s="45"/>
      <c r="N6" s="45"/>
      <c r="O6" s="45"/>
      <c r="P6" s="45"/>
      <c r="Q6" s="29"/>
      <c r="R6" s="40"/>
      <c r="S6" s="40"/>
      <c r="T6" s="40"/>
      <c r="U6" s="40"/>
      <c r="V6" s="40"/>
      <c r="W6" s="40"/>
      <c r="X6" s="90">
        <v>5500</v>
      </c>
      <c r="Y6" s="40"/>
      <c r="Z6" s="46">
        <f t="shared" ref="Z6:Z47" si="1">SUM(R6:Y6)</f>
        <v>5500</v>
      </c>
      <c r="AA6" s="43">
        <f t="shared" si="0"/>
        <v>0</v>
      </c>
    </row>
    <row r="7" spans="1:27" ht="12.75" customHeight="1" x14ac:dyDescent="0.15">
      <c r="A7" s="5">
        <v>3</v>
      </c>
      <c r="B7" s="44" t="s">
        <v>43</v>
      </c>
      <c r="C7" s="94" t="s">
        <v>110</v>
      </c>
      <c r="D7" s="110">
        <v>2500</v>
      </c>
      <c r="E7" s="45"/>
      <c r="F7" s="45"/>
      <c r="G7" s="45"/>
      <c r="H7" s="45"/>
      <c r="I7" s="88">
        <v>2500</v>
      </c>
      <c r="J7" s="45"/>
      <c r="K7" s="45"/>
      <c r="L7" s="45"/>
      <c r="M7" s="45"/>
      <c r="N7" s="45"/>
      <c r="O7" s="45"/>
      <c r="P7" s="45"/>
      <c r="Q7" s="29"/>
      <c r="R7" s="40"/>
      <c r="S7" s="40"/>
      <c r="T7" s="40"/>
      <c r="U7" s="91">
        <v>230</v>
      </c>
      <c r="V7" s="91">
        <v>500</v>
      </c>
      <c r="W7" s="91">
        <v>1770</v>
      </c>
      <c r="X7" s="45"/>
      <c r="Y7" s="40"/>
      <c r="Z7" s="46">
        <f t="shared" si="1"/>
        <v>2500</v>
      </c>
      <c r="AA7" s="43">
        <f t="shared" si="0"/>
        <v>0</v>
      </c>
    </row>
    <row r="8" spans="1:27" ht="12.75" customHeight="1" x14ac:dyDescent="0.15">
      <c r="A8" s="5">
        <v>4</v>
      </c>
      <c r="B8" s="44" t="s">
        <v>44</v>
      </c>
      <c r="C8" s="28" t="s">
        <v>45</v>
      </c>
      <c r="D8" s="39"/>
      <c r="E8" s="45"/>
      <c r="F8" s="45"/>
      <c r="G8" s="45"/>
      <c r="H8" s="84"/>
      <c r="I8" s="45"/>
      <c r="J8" s="45"/>
      <c r="K8" s="45"/>
      <c r="L8" s="45"/>
      <c r="M8" s="45"/>
      <c r="N8" s="45"/>
      <c r="O8" s="45"/>
      <c r="P8" s="45"/>
      <c r="Q8" s="29"/>
      <c r="R8" s="40"/>
      <c r="S8" s="40"/>
      <c r="T8" s="40"/>
      <c r="U8" s="40"/>
      <c r="V8" s="40"/>
      <c r="W8" s="40"/>
      <c r="X8" s="40"/>
      <c r="Y8" s="40"/>
      <c r="Z8" s="46">
        <f t="shared" si="1"/>
        <v>0</v>
      </c>
      <c r="AA8" s="43">
        <f t="shared" si="0"/>
        <v>0</v>
      </c>
    </row>
    <row r="9" spans="1:27" ht="12.75" customHeight="1" x14ac:dyDescent="0.15">
      <c r="A9" s="5">
        <v>5</v>
      </c>
      <c r="B9" s="44" t="s">
        <v>46</v>
      </c>
      <c r="C9" s="28"/>
      <c r="D9" s="93">
        <v>516.54</v>
      </c>
      <c r="E9" s="45"/>
      <c r="F9" s="45"/>
      <c r="G9" s="45"/>
      <c r="H9" s="45"/>
      <c r="I9" s="45"/>
      <c r="J9" s="45"/>
      <c r="K9" s="45"/>
      <c r="L9" s="45"/>
      <c r="M9" s="88">
        <v>516.54</v>
      </c>
      <c r="N9" s="45"/>
      <c r="O9" s="45"/>
      <c r="P9" s="45"/>
      <c r="Q9" s="29"/>
      <c r="R9" s="40"/>
      <c r="S9" s="90">
        <v>516.54</v>
      </c>
      <c r="T9" s="40"/>
      <c r="U9" s="40"/>
      <c r="V9" s="40"/>
      <c r="W9" s="40"/>
      <c r="X9" s="40"/>
      <c r="Y9" s="40"/>
      <c r="Z9" s="46">
        <f t="shared" si="1"/>
        <v>516.54</v>
      </c>
      <c r="AA9" s="43">
        <f t="shared" si="0"/>
        <v>0</v>
      </c>
    </row>
    <row r="10" spans="1:27" ht="12.75" customHeight="1" x14ac:dyDescent="0.15">
      <c r="A10" s="5">
        <v>6</v>
      </c>
      <c r="B10" s="44" t="s">
        <v>26</v>
      </c>
      <c r="C10" s="28"/>
      <c r="D10" s="93">
        <v>402</v>
      </c>
      <c r="E10" s="45"/>
      <c r="F10" s="45"/>
      <c r="G10" s="45"/>
      <c r="H10" s="45"/>
      <c r="I10" s="45"/>
      <c r="J10" s="45"/>
      <c r="K10" s="45"/>
      <c r="L10" s="90">
        <v>402</v>
      </c>
      <c r="M10" s="45"/>
      <c r="N10" s="45"/>
      <c r="O10" s="45"/>
      <c r="P10" s="45"/>
      <c r="Q10" s="29"/>
      <c r="R10" s="40"/>
      <c r="S10" s="40"/>
      <c r="T10" s="40"/>
      <c r="U10" s="40"/>
      <c r="V10" s="40"/>
      <c r="W10" s="40"/>
      <c r="X10" s="91">
        <v>402</v>
      </c>
      <c r="Y10" s="40"/>
      <c r="Z10" s="46">
        <f t="shared" si="1"/>
        <v>402</v>
      </c>
      <c r="AA10" s="43">
        <f t="shared" si="0"/>
        <v>0</v>
      </c>
    </row>
    <row r="11" spans="1:27" ht="12.75" customHeight="1" x14ac:dyDescent="0.15">
      <c r="A11" s="5">
        <v>7</v>
      </c>
      <c r="B11" s="44" t="s">
        <v>47</v>
      </c>
      <c r="C11" s="28"/>
      <c r="D11" s="39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29"/>
      <c r="R11" s="40"/>
      <c r="S11" s="40"/>
      <c r="T11" s="40"/>
      <c r="U11" s="40"/>
      <c r="V11" s="40"/>
      <c r="W11" s="40"/>
      <c r="X11" s="40"/>
      <c r="Y11" s="40"/>
      <c r="Z11" s="46">
        <f t="shared" si="1"/>
        <v>0</v>
      </c>
      <c r="AA11" s="43">
        <f t="shared" si="0"/>
        <v>0</v>
      </c>
    </row>
    <row r="12" spans="1:27" ht="12.75" customHeight="1" x14ac:dyDescent="0.15">
      <c r="A12" s="5">
        <v>8</v>
      </c>
      <c r="B12" s="105" t="s">
        <v>127</v>
      </c>
      <c r="C12" s="48"/>
      <c r="D12" s="106">
        <v>1000</v>
      </c>
      <c r="E12" s="45"/>
      <c r="F12" s="45"/>
      <c r="G12" s="45"/>
      <c r="H12" s="45"/>
      <c r="I12" s="45"/>
      <c r="J12" s="45"/>
      <c r="K12" s="45"/>
      <c r="L12" s="45"/>
      <c r="M12" s="106">
        <v>1000</v>
      </c>
      <c r="N12" s="45"/>
      <c r="O12" s="45"/>
      <c r="P12" s="45"/>
      <c r="Q12" s="29"/>
      <c r="R12" s="40"/>
      <c r="S12" s="40"/>
      <c r="T12" s="40"/>
      <c r="U12" s="40"/>
      <c r="V12" s="40"/>
      <c r="W12" s="40"/>
      <c r="X12" s="40">
        <v>1000</v>
      </c>
      <c r="Y12" s="40"/>
      <c r="Z12" s="46">
        <f t="shared" si="1"/>
        <v>1000</v>
      </c>
      <c r="AA12" s="43">
        <f t="shared" si="0"/>
        <v>0</v>
      </c>
    </row>
    <row r="13" spans="1:27" ht="12.75" customHeight="1" x14ac:dyDescent="0.15">
      <c r="A13" s="49"/>
      <c r="B13" s="50"/>
      <c r="C13" s="51"/>
      <c r="D13" s="52">
        <f t="shared" ref="D13:J13" si="2">SUM(D4:D12)</f>
        <v>14749.54</v>
      </c>
      <c r="E13" s="53">
        <f t="shared" si="2"/>
        <v>831</v>
      </c>
      <c r="F13" s="53">
        <f t="shared" si="2"/>
        <v>0</v>
      </c>
      <c r="G13" s="53">
        <f t="shared" si="2"/>
        <v>0</v>
      </c>
      <c r="H13" s="53">
        <f t="shared" si="2"/>
        <v>0</v>
      </c>
      <c r="I13" s="53">
        <f t="shared" si="2"/>
        <v>8000</v>
      </c>
      <c r="J13" s="53">
        <f t="shared" si="2"/>
        <v>0</v>
      </c>
      <c r="K13" s="53"/>
      <c r="L13" s="53">
        <f>SUM(L4:L12)</f>
        <v>402</v>
      </c>
      <c r="M13" s="53">
        <f>SUM(M4:M12)</f>
        <v>1516.54</v>
      </c>
      <c r="N13" s="53">
        <f>SUM(N4:N12)</f>
        <v>0</v>
      </c>
      <c r="O13" s="53">
        <f>SUM(O4:O12)</f>
        <v>4000</v>
      </c>
      <c r="P13" s="53">
        <f>SUM(P4:P12)</f>
        <v>0</v>
      </c>
      <c r="Q13" s="29"/>
      <c r="R13" s="53">
        <f t="shared" ref="R13:Y13" si="3">SUM(R4:R12)</f>
        <v>200</v>
      </c>
      <c r="S13" s="53">
        <f t="shared" si="3"/>
        <v>516.54</v>
      </c>
      <c r="T13" s="53">
        <f t="shared" si="3"/>
        <v>0</v>
      </c>
      <c r="U13" s="53">
        <f t="shared" si="3"/>
        <v>230</v>
      </c>
      <c r="V13" s="53">
        <f t="shared" si="3"/>
        <v>500</v>
      </c>
      <c r="W13" s="53">
        <f>SUM(W4:W12)</f>
        <v>5570</v>
      </c>
      <c r="X13" s="53">
        <f t="shared" si="3"/>
        <v>7733</v>
      </c>
      <c r="Y13" s="53">
        <f t="shared" si="3"/>
        <v>0</v>
      </c>
      <c r="Z13" s="54">
        <f t="shared" si="1"/>
        <v>14749.54</v>
      </c>
      <c r="AA13" s="55">
        <f t="shared" si="0"/>
        <v>0</v>
      </c>
    </row>
    <row r="14" spans="1:27" ht="12.75" customHeight="1" x14ac:dyDescent="0.15">
      <c r="B14" s="56" t="s">
        <v>48</v>
      </c>
      <c r="C14" s="28"/>
      <c r="D14" s="39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29"/>
      <c r="R14" s="40"/>
      <c r="S14" s="40"/>
      <c r="T14" s="40"/>
      <c r="U14" s="40"/>
      <c r="V14" s="40"/>
      <c r="W14" s="40"/>
      <c r="X14" s="40"/>
      <c r="Y14" s="40"/>
      <c r="Z14" s="46">
        <f t="shared" si="1"/>
        <v>0</v>
      </c>
      <c r="AA14" s="43">
        <f t="shared" si="0"/>
        <v>0</v>
      </c>
    </row>
    <row r="15" spans="1:27" ht="12.75" customHeight="1" x14ac:dyDescent="0.15">
      <c r="B15" s="57"/>
      <c r="C15" s="28"/>
      <c r="D15" s="39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29"/>
      <c r="R15" s="40"/>
      <c r="S15" s="40"/>
      <c r="T15" s="40"/>
      <c r="U15" s="40"/>
      <c r="V15" s="40"/>
      <c r="W15" s="40"/>
      <c r="X15" s="40"/>
      <c r="Y15" s="40"/>
      <c r="Z15" s="46">
        <f t="shared" si="1"/>
        <v>0</v>
      </c>
      <c r="AA15" s="43">
        <f t="shared" si="0"/>
        <v>0</v>
      </c>
    </row>
    <row r="16" spans="1:27" ht="12.75" customHeight="1" x14ac:dyDescent="0.15">
      <c r="B16" s="58" t="s">
        <v>49</v>
      </c>
      <c r="C16" s="28"/>
      <c r="D16" s="39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29"/>
      <c r="R16" s="40"/>
      <c r="S16" s="40"/>
      <c r="T16" s="40"/>
      <c r="U16" s="40"/>
      <c r="V16" s="40"/>
      <c r="W16" s="40"/>
      <c r="X16" s="40"/>
      <c r="Y16" s="40"/>
      <c r="Z16" s="46">
        <f t="shared" si="1"/>
        <v>0</v>
      </c>
      <c r="AA16" s="43">
        <f t="shared" si="0"/>
        <v>0</v>
      </c>
    </row>
    <row r="17" spans="2:27" ht="12.75" customHeight="1" x14ac:dyDescent="0.15">
      <c r="B17" s="8" t="s">
        <v>50</v>
      </c>
      <c r="C17" s="28"/>
      <c r="D17" s="39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29"/>
      <c r="R17" s="40"/>
      <c r="S17" s="40"/>
      <c r="T17" s="40"/>
      <c r="U17" s="40"/>
      <c r="V17" s="40"/>
      <c r="W17" s="40"/>
      <c r="X17" s="40"/>
      <c r="Y17" s="40"/>
      <c r="Z17" s="46">
        <f t="shared" si="1"/>
        <v>0</v>
      </c>
      <c r="AA17" s="43">
        <f t="shared" si="0"/>
        <v>0</v>
      </c>
    </row>
    <row r="18" spans="2:27" ht="12.75" customHeight="1" x14ac:dyDescent="0.15">
      <c r="B18" s="8" t="s">
        <v>51</v>
      </c>
      <c r="C18" s="28"/>
      <c r="D18" s="93">
        <v>6070.26</v>
      </c>
      <c r="E18" s="45"/>
      <c r="F18" s="45"/>
      <c r="G18" s="45"/>
      <c r="H18" s="45"/>
      <c r="I18" s="93">
        <v>6070.26</v>
      </c>
      <c r="J18" s="45"/>
      <c r="K18" s="45"/>
      <c r="L18" s="45"/>
      <c r="M18" s="45"/>
      <c r="N18" s="45"/>
      <c r="O18" s="45"/>
      <c r="P18" s="45"/>
      <c r="Q18" s="29"/>
      <c r="R18" s="40"/>
      <c r="S18" s="40"/>
      <c r="T18" s="40"/>
      <c r="U18" s="40"/>
      <c r="V18" s="40"/>
      <c r="W18" s="40"/>
      <c r="X18" s="40"/>
      <c r="Y18" s="93">
        <v>6070.26</v>
      </c>
      <c r="Z18" s="46">
        <f t="shared" si="1"/>
        <v>6070.26</v>
      </c>
      <c r="AA18" s="43">
        <f t="shared" si="0"/>
        <v>0</v>
      </c>
    </row>
    <row r="19" spans="2:27" ht="12.75" customHeight="1" x14ac:dyDescent="0.15">
      <c r="B19" s="8" t="s">
        <v>52</v>
      </c>
      <c r="C19" s="28" t="s">
        <v>53</v>
      </c>
      <c r="D19" s="39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29"/>
      <c r="R19" s="40"/>
      <c r="S19" s="40"/>
      <c r="T19" s="40"/>
      <c r="U19" s="40"/>
      <c r="V19" s="40"/>
      <c r="W19" s="40"/>
      <c r="X19" s="40"/>
      <c r="Y19" s="40"/>
      <c r="Z19" s="46">
        <f t="shared" si="1"/>
        <v>0</v>
      </c>
      <c r="AA19" s="43">
        <f t="shared" si="0"/>
        <v>0</v>
      </c>
    </row>
    <row r="20" spans="2:27" ht="12.75" customHeight="1" x14ac:dyDescent="0.15">
      <c r="B20" s="8" t="s">
        <v>54</v>
      </c>
      <c r="C20" s="28"/>
      <c r="D20" s="39"/>
      <c r="E20" s="45"/>
      <c r="F20" s="45"/>
      <c r="G20" s="45"/>
      <c r="H20" s="84"/>
      <c r="I20" s="45"/>
      <c r="J20" s="45"/>
      <c r="K20" s="45"/>
      <c r="L20" s="45"/>
      <c r="M20" s="45"/>
      <c r="N20" s="45"/>
      <c r="O20" s="45"/>
      <c r="P20" s="45"/>
      <c r="Q20" s="29"/>
      <c r="R20" s="40"/>
      <c r="S20" s="40"/>
      <c r="T20" s="40"/>
      <c r="U20" s="40"/>
      <c r="V20" s="40"/>
      <c r="W20" s="40"/>
      <c r="X20" s="40"/>
      <c r="Y20" s="40"/>
      <c r="Z20" s="46">
        <f t="shared" si="1"/>
        <v>0</v>
      </c>
      <c r="AA20" s="43">
        <f t="shared" si="0"/>
        <v>0</v>
      </c>
    </row>
    <row r="21" spans="2:27" ht="12.75" customHeight="1" x14ac:dyDescent="0.15">
      <c r="B21" s="8" t="s">
        <v>55</v>
      </c>
      <c r="C21" s="28" t="s">
        <v>53</v>
      </c>
      <c r="D21" s="39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29"/>
      <c r="R21" s="40"/>
      <c r="S21" s="40"/>
      <c r="T21" s="40"/>
      <c r="U21" s="40"/>
      <c r="V21" s="40"/>
      <c r="W21" s="40"/>
      <c r="X21" s="40"/>
      <c r="Y21" s="40"/>
      <c r="Z21" s="46">
        <f t="shared" si="1"/>
        <v>0</v>
      </c>
      <c r="AA21" s="43">
        <f t="shared" si="0"/>
        <v>0</v>
      </c>
    </row>
    <row r="22" spans="2:27" ht="12.75" customHeight="1" x14ac:dyDescent="0.15">
      <c r="B22" s="8"/>
      <c r="C22" s="28"/>
      <c r="D22" s="39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9"/>
      <c r="R22" s="40"/>
      <c r="S22" s="40"/>
      <c r="T22" s="40"/>
      <c r="U22" s="40"/>
      <c r="V22" s="40"/>
      <c r="W22" s="40"/>
      <c r="X22" s="40"/>
      <c r="Y22" s="40"/>
      <c r="Z22" s="46">
        <f t="shared" si="1"/>
        <v>0</v>
      </c>
      <c r="AA22" s="43">
        <f t="shared" si="0"/>
        <v>0</v>
      </c>
    </row>
    <row r="23" spans="2:27" ht="12.75" customHeight="1" x14ac:dyDescent="0.15">
      <c r="B23" s="58" t="s">
        <v>123</v>
      </c>
      <c r="C23" s="28"/>
      <c r="D23" s="39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29"/>
      <c r="R23" s="40"/>
      <c r="S23" s="40"/>
      <c r="T23" s="40"/>
      <c r="U23" s="40"/>
      <c r="V23" s="40"/>
      <c r="W23" s="85"/>
      <c r="X23" s="40"/>
      <c r="Y23" s="40"/>
      <c r="Z23" s="46">
        <f t="shared" si="1"/>
        <v>0</v>
      </c>
      <c r="AA23" s="43">
        <f t="shared" si="0"/>
        <v>0</v>
      </c>
    </row>
    <row r="24" spans="2:27" ht="12.75" customHeight="1" x14ac:dyDescent="0.15">
      <c r="B24" s="8" t="s">
        <v>95</v>
      </c>
      <c r="C24" s="28"/>
      <c r="D24" s="93">
        <v>136.09</v>
      </c>
      <c r="E24" s="45"/>
      <c r="F24" s="45"/>
      <c r="G24" s="88">
        <v>136.09</v>
      </c>
      <c r="H24" s="45"/>
      <c r="I24" s="45"/>
      <c r="J24" s="45"/>
      <c r="K24" s="45"/>
      <c r="L24" s="45"/>
      <c r="M24" s="45"/>
      <c r="N24" s="45"/>
      <c r="O24" s="45"/>
      <c r="P24" s="45"/>
      <c r="Q24" s="29"/>
      <c r="R24" s="40"/>
      <c r="S24" s="40"/>
      <c r="T24" s="40"/>
      <c r="U24" s="40"/>
      <c r="V24" s="40"/>
      <c r="W24" s="88">
        <v>136.09</v>
      </c>
      <c r="X24" s="40"/>
      <c r="Y24" s="40"/>
      <c r="Z24" s="46">
        <f t="shared" si="1"/>
        <v>136.09</v>
      </c>
      <c r="AA24" s="43">
        <f t="shared" si="0"/>
        <v>0</v>
      </c>
    </row>
    <row r="25" spans="2:27" ht="12" customHeight="1" x14ac:dyDescent="0.15">
      <c r="B25" s="8" t="s">
        <v>96</v>
      </c>
      <c r="C25" s="28"/>
      <c r="D25" s="93">
        <v>42.46</v>
      </c>
      <c r="E25" s="45"/>
      <c r="F25" s="45"/>
      <c r="G25" s="88">
        <v>42.46</v>
      </c>
      <c r="H25" s="45"/>
      <c r="I25" s="45"/>
      <c r="J25" s="45"/>
      <c r="K25" s="45"/>
      <c r="L25" s="45"/>
      <c r="M25" s="45"/>
      <c r="N25" s="45"/>
      <c r="O25" s="45"/>
      <c r="P25" s="45"/>
      <c r="Q25" s="29"/>
      <c r="R25" s="40"/>
      <c r="S25" s="40"/>
      <c r="T25" s="40"/>
      <c r="U25" s="40"/>
      <c r="V25" s="40"/>
      <c r="W25" s="88">
        <v>42.46</v>
      </c>
      <c r="X25" s="40"/>
      <c r="Y25" s="40"/>
      <c r="Z25" s="46">
        <f t="shared" si="1"/>
        <v>42.46</v>
      </c>
      <c r="AA25" s="43">
        <f t="shared" si="0"/>
        <v>0</v>
      </c>
    </row>
    <row r="26" spans="2:27" ht="12.75" customHeight="1" x14ac:dyDescent="0.15">
      <c r="B26" s="8" t="s">
        <v>98</v>
      </c>
      <c r="C26" s="28" t="s">
        <v>53</v>
      </c>
      <c r="D26" s="93">
        <v>67.02</v>
      </c>
      <c r="E26" s="45"/>
      <c r="F26" s="45"/>
      <c r="G26" s="88">
        <v>67.02</v>
      </c>
      <c r="H26" s="45"/>
      <c r="I26" s="45"/>
      <c r="J26" s="45"/>
      <c r="K26" s="45"/>
      <c r="L26" s="45"/>
      <c r="M26" s="45"/>
      <c r="N26" s="45"/>
      <c r="O26" s="45"/>
      <c r="P26" s="45"/>
      <c r="Q26" s="29"/>
      <c r="R26" s="40"/>
      <c r="S26" s="40"/>
      <c r="T26" s="40"/>
      <c r="U26" s="40"/>
      <c r="V26" s="40"/>
      <c r="W26" s="88">
        <v>67.02</v>
      </c>
      <c r="X26" s="40"/>
      <c r="Y26" s="40"/>
      <c r="Z26" s="46">
        <f t="shared" si="1"/>
        <v>67.02</v>
      </c>
      <c r="AA26" s="43">
        <f t="shared" si="0"/>
        <v>0</v>
      </c>
    </row>
    <row r="27" spans="2:27" ht="12.75" customHeight="1" x14ac:dyDescent="0.15">
      <c r="B27" s="8" t="s">
        <v>97</v>
      </c>
      <c r="C27" s="28" t="s">
        <v>53</v>
      </c>
      <c r="D27" s="93">
        <v>76.959999999999994</v>
      </c>
      <c r="E27" s="45"/>
      <c r="F27" s="45"/>
      <c r="G27" s="88">
        <v>76.959999999999994</v>
      </c>
      <c r="H27" s="45"/>
      <c r="I27" s="45"/>
      <c r="J27" s="45"/>
      <c r="K27" s="45"/>
      <c r="L27" s="45"/>
      <c r="M27" s="45"/>
      <c r="N27" s="45"/>
      <c r="O27" s="45"/>
      <c r="P27" s="45"/>
      <c r="Q27" s="29"/>
      <c r="R27" s="40"/>
      <c r="S27" s="40"/>
      <c r="T27" s="40"/>
      <c r="U27" s="40"/>
      <c r="V27" s="40"/>
      <c r="W27" s="88">
        <v>76.959999999999994</v>
      </c>
      <c r="X27" s="40"/>
      <c r="Y27" s="40"/>
      <c r="Z27" s="46">
        <f t="shared" si="1"/>
        <v>76.959999999999994</v>
      </c>
      <c r="AA27" s="43">
        <f t="shared" si="0"/>
        <v>0</v>
      </c>
    </row>
    <row r="28" spans="2:27" ht="14" x14ac:dyDescent="0.15">
      <c r="B28" s="101" t="s">
        <v>124</v>
      </c>
      <c r="C28" s="28"/>
      <c r="D28" s="93">
        <v>52.78</v>
      </c>
      <c r="E28" s="45"/>
      <c r="F28" s="45"/>
      <c r="G28" s="88">
        <v>52.78</v>
      </c>
      <c r="H28" s="45"/>
      <c r="I28" s="45"/>
      <c r="J28" s="45"/>
      <c r="K28" s="45"/>
      <c r="L28" s="45"/>
      <c r="M28" s="45"/>
      <c r="N28" s="45"/>
      <c r="O28" s="45"/>
      <c r="P28" s="45"/>
      <c r="Q28" s="29"/>
      <c r="R28" s="40"/>
      <c r="S28" s="40"/>
      <c r="T28" s="40"/>
      <c r="U28" s="40"/>
      <c r="V28" s="40"/>
      <c r="W28" s="88">
        <v>52.78</v>
      </c>
      <c r="X28" s="40"/>
      <c r="Y28" s="40"/>
      <c r="Z28" s="46">
        <f t="shared" si="1"/>
        <v>52.78</v>
      </c>
      <c r="AA28" s="43">
        <f t="shared" si="0"/>
        <v>0</v>
      </c>
    </row>
    <row r="29" spans="2:27" ht="12.75" customHeight="1" x14ac:dyDescent="0.15">
      <c r="B29" s="58" t="s">
        <v>56</v>
      </c>
      <c r="C29" s="28"/>
      <c r="D29" s="39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29"/>
      <c r="R29" s="40"/>
      <c r="S29" s="40"/>
      <c r="T29" s="40"/>
      <c r="U29" s="40"/>
      <c r="V29" s="40"/>
      <c r="W29" s="40"/>
      <c r="X29" s="40"/>
      <c r="Y29" s="40"/>
      <c r="Z29" s="46">
        <f t="shared" si="1"/>
        <v>0</v>
      </c>
      <c r="AA29" s="43">
        <f t="shared" si="0"/>
        <v>0</v>
      </c>
    </row>
    <row r="30" spans="2:27" ht="12.75" customHeight="1" x14ac:dyDescent="0.15">
      <c r="B30" s="8"/>
      <c r="C30" s="28"/>
      <c r="D30" s="39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29"/>
      <c r="R30" s="40"/>
      <c r="S30" s="40"/>
      <c r="T30" s="40"/>
      <c r="U30" s="40"/>
      <c r="V30" s="40"/>
      <c r="W30" s="40"/>
      <c r="X30" s="40"/>
      <c r="Y30" s="40"/>
      <c r="Z30" s="46">
        <f t="shared" si="1"/>
        <v>0</v>
      </c>
      <c r="AA30" s="43">
        <f t="shared" si="0"/>
        <v>0</v>
      </c>
    </row>
    <row r="31" spans="2:27" ht="12.75" customHeight="1" x14ac:dyDescent="0.15">
      <c r="B31" s="8"/>
      <c r="C31" s="28"/>
      <c r="D31" s="39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29"/>
      <c r="R31" s="40"/>
      <c r="S31" s="40"/>
      <c r="T31" s="40"/>
      <c r="U31" s="40"/>
      <c r="V31" s="40"/>
      <c r="W31" s="40"/>
      <c r="X31" s="40"/>
      <c r="Y31" s="40"/>
      <c r="Z31" s="46">
        <f t="shared" si="1"/>
        <v>0</v>
      </c>
      <c r="AA31" s="43">
        <f t="shared" si="0"/>
        <v>0</v>
      </c>
    </row>
    <row r="32" spans="2:27" ht="12.75" customHeight="1" x14ac:dyDescent="0.15">
      <c r="B32" s="8"/>
      <c r="C32" s="28"/>
      <c r="D32" s="39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29"/>
      <c r="R32" s="40"/>
      <c r="S32" s="40"/>
      <c r="T32" s="40"/>
      <c r="U32" s="40"/>
      <c r="V32" s="40"/>
      <c r="W32" s="40"/>
      <c r="X32" s="40"/>
      <c r="Y32" s="40"/>
      <c r="Z32" s="46">
        <f t="shared" si="1"/>
        <v>0</v>
      </c>
      <c r="AA32" s="43">
        <f t="shared" si="0"/>
        <v>0</v>
      </c>
    </row>
    <row r="33" spans="2:27" ht="12.75" customHeight="1" x14ac:dyDescent="0.15">
      <c r="B33" s="58" t="s">
        <v>57</v>
      </c>
      <c r="C33" s="28"/>
      <c r="D33" s="39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29"/>
      <c r="R33" s="40"/>
      <c r="S33" s="40"/>
      <c r="T33" s="40"/>
      <c r="U33" s="40"/>
      <c r="V33" s="40"/>
      <c r="W33" s="40"/>
      <c r="X33" s="40"/>
      <c r="Y33" s="40"/>
      <c r="Z33" s="46">
        <f t="shared" si="1"/>
        <v>0</v>
      </c>
      <c r="AA33" s="43">
        <f t="shared" si="0"/>
        <v>0</v>
      </c>
    </row>
    <row r="34" spans="2:27" ht="12.75" customHeight="1" x14ac:dyDescent="0.15">
      <c r="B34" s="8" t="s">
        <v>58</v>
      </c>
      <c r="C34" s="47" t="s">
        <v>59</v>
      </c>
      <c r="D34" s="39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29"/>
      <c r="R34" s="40"/>
      <c r="S34" s="40"/>
      <c r="T34" s="40"/>
      <c r="U34" s="40"/>
      <c r="V34" s="40"/>
      <c r="W34" s="40"/>
      <c r="X34" s="40"/>
      <c r="Y34" s="40"/>
      <c r="Z34" s="46">
        <f t="shared" si="1"/>
        <v>0</v>
      </c>
      <c r="AA34" s="43">
        <f t="shared" si="0"/>
        <v>0</v>
      </c>
    </row>
    <row r="35" spans="2:27" ht="12.75" customHeight="1" x14ac:dyDescent="0.15">
      <c r="B35" s="8"/>
      <c r="C35" s="28" t="s">
        <v>60</v>
      </c>
      <c r="D35" s="39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29"/>
      <c r="R35" s="40"/>
      <c r="S35" s="40"/>
      <c r="T35" s="40"/>
      <c r="U35" s="40"/>
      <c r="V35" s="40"/>
      <c r="W35" s="40"/>
      <c r="X35" s="40"/>
      <c r="Y35" s="40"/>
      <c r="Z35" s="46">
        <f t="shared" si="1"/>
        <v>0</v>
      </c>
      <c r="AA35" s="43">
        <f t="shared" si="0"/>
        <v>0</v>
      </c>
    </row>
    <row r="36" spans="2:27" ht="12.75" customHeight="1" x14ac:dyDescent="0.15">
      <c r="B36" s="8"/>
      <c r="C36" s="28"/>
      <c r="D36" s="39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29"/>
      <c r="R36" s="40"/>
      <c r="S36" s="40"/>
      <c r="T36" s="40"/>
      <c r="U36" s="40"/>
      <c r="V36" s="40"/>
      <c r="W36" s="40"/>
      <c r="X36" s="40"/>
      <c r="Y36" s="40"/>
      <c r="Z36" s="46">
        <f t="shared" si="1"/>
        <v>0</v>
      </c>
      <c r="AA36" s="43">
        <f t="shared" si="0"/>
        <v>0</v>
      </c>
    </row>
    <row r="37" spans="2:27" ht="12.75" customHeight="1" x14ac:dyDescent="0.15">
      <c r="B37" s="58" t="s">
        <v>61</v>
      </c>
      <c r="C37" s="28"/>
      <c r="D37" s="3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9"/>
      <c r="R37" s="40"/>
      <c r="S37" s="40"/>
      <c r="T37" s="40"/>
      <c r="U37" s="40"/>
      <c r="V37" s="40"/>
      <c r="W37" s="40"/>
      <c r="X37" s="40"/>
      <c r="Y37" s="40"/>
      <c r="Z37" s="46">
        <f t="shared" si="1"/>
        <v>0</v>
      </c>
      <c r="AA37" s="43">
        <f t="shared" si="0"/>
        <v>0</v>
      </c>
    </row>
    <row r="38" spans="2:27" ht="12.75" customHeight="1" x14ac:dyDescent="0.15">
      <c r="B38" s="83" t="s">
        <v>112</v>
      </c>
      <c r="C38" s="89" t="s">
        <v>105</v>
      </c>
      <c r="D38" s="93">
        <v>125</v>
      </c>
      <c r="E38" s="98">
        <v>125</v>
      </c>
      <c r="F38" s="45"/>
      <c r="G38" s="45"/>
      <c r="H38" s="45"/>
      <c r="J38" s="92"/>
      <c r="K38" s="45"/>
      <c r="L38" s="45"/>
      <c r="M38" s="45"/>
      <c r="N38" s="45"/>
      <c r="O38" s="45"/>
      <c r="P38" s="45"/>
      <c r="Q38" s="29"/>
      <c r="R38" s="40"/>
      <c r="S38" s="40"/>
      <c r="T38" s="40"/>
      <c r="U38" s="40"/>
      <c r="W38" s="93">
        <v>125</v>
      </c>
      <c r="X38" s="40"/>
      <c r="Y38" s="40"/>
      <c r="Z38" s="46">
        <f t="shared" si="1"/>
        <v>125</v>
      </c>
      <c r="AA38" s="43">
        <f>+Z38-D38</f>
        <v>0</v>
      </c>
    </row>
    <row r="39" spans="2:27" ht="12.75" customHeight="1" x14ac:dyDescent="0.15">
      <c r="B39" s="83" t="s">
        <v>113</v>
      </c>
      <c r="C39" s="89" t="s">
        <v>106</v>
      </c>
      <c r="D39" s="93">
        <v>36</v>
      </c>
      <c r="E39" s="98">
        <v>36</v>
      </c>
      <c r="F39" s="45"/>
      <c r="G39" s="45"/>
      <c r="H39" s="45"/>
      <c r="J39" s="92"/>
      <c r="K39" s="45"/>
      <c r="L39" s="45"/>
      <c r="M39" s="45"/>
      <c r="N39" s="45"/>
      <c r="O39" s="45"/>
      <c r="P39" s="45"/>
      <c r="Q39" s="29"/>
      <c r="R39" s="40"/>
      <c r="S39" s="40"/>
      <c r="T39" s="40"/>
      <c r="U39" s="40"/>
      <c r="W39" s="93">
        <v>36</v>
      </c>
      <c r="X39" s="40"/>
      <c r="Y39" s="40"/>
      <c r="Z39" s="46">
        <f t="shared" si="1"/>
        <v>36</v>
      </c>
      <c r="AA39" s="43">
        <f>+Z39-D39</f>
        <v>0</v>
      </c>
    </row>
    <row r="40" spans="2:27" ht="12.75" customHeight="1" x14ac:dyDescent="0.15">
      <c r="B40" s="83" t="s">
        <v>114</v>
      </c>
      <c r="C40" s="89" t="s">
        <v>103</v>
      </c>
      <c r="D40" s="93">
        <v>350</v>
      </c>
      <c r="E40" s="98">
        <v>350</v>
      </c>
      <c r="F40" s="45"/>
      <c r="G40" s="45"/>
      <c r="H40" s="45"/>
      <c r="J40" s="92"/>
      <c r="K40" s="45"/>
      <c r="L40" s="45"/>
      <c r="M40" s="45"/>
      <c r="N40" s="45"/>
      <c r="O40" s="45"/>
      <c r="P40" s="45"/>
      <c r="Q40" s="29"/>
      <c r="R40" s="40"/>
      <c r="S40" s="40"/>
      <c r="T40" s="40"/>
      <c r="U40" s="40"/>
      <c r="W40" s="93">
        <v>350</v>
      </c>
      <c r="X40" s="40"/>
      <c r="Y40" s="40"/>
      <c r="Z40" s="46">
        <f t="shared" si="1"/>
        <v>350</v>
      </c>
      <c r="AA40" s="43">
        <f>+Z40-D40</f>
        <v>0</v>
      </c>
    </row>
    <row r="41" spans="2:27" ht="12.75" customHeight="1" x14ac:dyDescent="0.15">
      <c r="B41" s="83" t="s">
        <v>115</v>
      </c>
      <c r="C41" s="89" t="s">
        <v>104</v>
      </c>
      <c r="D41" s="93">
        <v>200</v>
      </c>
      <c r="E41" s="98">
        <v>200</v>
      </c>
      <c r="F41" s="45"/>
      <c r="G41" s="45"/>
      <c r="H41" s="45"/>
      <c r="J41" s="92"/>
      <c r="K41" s="45"/>
      <c r="L41" s="45"/>
      <c r="M41" s="45"/>
      <c r="N41" s="45"/>
      <c r="O41" s="45"/>
      <c r="P41" s="45"/>
      <c r="Q41" s="29"/>
      <c r="R41" s="40"/>
      <c r="S41" s="40"/>
      <c r="T41" s="40"/>
      <c r="U41" s="40"/>
      <c r="W41" s="93">
        <v>200</v>
      </c>
      <c r="X41" s="40"/>
      <c r="Y41" s="40"/>
      <c r="Z41" s="46">
        <f t="shared" si="1"/>
        <v>200</v>
      </c>
      <c r="AA41" s="43">
        <f>+Z41-D41</f>
        <v>0</v>
      </c>
    </row>
    <row r="42" spans="2:27" ht="12.75" customHeight="1" x14ac:dyDescent="0.15">
      <c r="B42" s="8"/>
      <c r="C42" s="28"/>
      <c r="D42" s="39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9"/>
      <c r="R42" s="40"/>
      <c r="S42" s="40"/>
      <c r="T42" s="40"/>
      <c r="U42" s="40"/>
      <c r="V42" s="45"/>
      <c r="W42" s="40"/>
      <c r="X42" s="40"/>
      <c r="Y42" s="40"/>
      <c r="Z42" s="46">
        <f t="shared" si="1"/>
        <v>0</v>
      </c>
      <c r="AA42" s="43">
        <f t="shared" si="0"/>
        <v>0</v>
      </c>
    </row>
    <row r="43" spans="2:27" ht="12.75" customHeight="1" x14ac:dyDescent="0.15">
      <c r="B43" s="58" t="s">
        <v>62</v>
      </c>
      <c r="C43" s="28"/>
      <c r="D43" s="39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29"/>
      <c r="R43" s="40"/>
      <c r="S43" s="40"/>
      <c r="T43" s="40"/>
      <c r="U43" s="40"/>
      <c r="V43" s="45"/>
      <c r="W43" s="40"/>
      <c r="X43" s="40"/>
      <c r="Y43" s="40"/>
      <c r="Z43" s="46">
        <f t="shared" si="1"/>
        <v>0</v>
      </c>
      <c r="AA43" s="43">
        <f t="shared" si="0"/>
        <v>0</v>
      </c>
    </row>
    <row r="44" spans="2:27" ht="12.75" customHeight="1" x14ac:dyDescent="0.15">
      <c r="B44" s="8" t="s">
        <v>63</v>
      </c>
      <c r="C44" s="28"/>
      <c r="D44" s="39">
        <v>0</v>
      </c>
      <c r="E44" s="45"/>
      <c r="F44" s="45"/>
      <c r="G44" s="45"/>
      <c r="H44" s="45"/>
      <c r="I44" s="45"/>
      <c r="J44" s="45"/>
      <c r="K44" s="95">
        <v>0</v>
      </c>
      <c r="L44" s="45"/>
      <c r="M44" s="45"/>
      <c r="N44" s="45"/>
      <c r="O44" s="45"/>
      <c r="P44" s="45"/>
      <c r="Q44" s="29"/>
      <c r="R44" s="40"/>
      <c r="S44" s="40"/>
      <c r="T44" s="40"/>
      <c r="U44" s="40"/>
      <c r="V44" s="45"/>
      <c r="W44" s="40">
        <v>0</v>
      </c>
      <c r="X44" s="40"/>
      <c r="Y44" s="40"/>
      <c r="Z44" s="46">
        <f t="shared" si="1"/>
        <v>0</v>
      </c>
      <c r="AA44" s="43">
        <f t="shared" si="0"/>
        <v>0</v>
      </c>
    </row>
    <row r="45" spans="2:27" ht="12.75" customHeight="1" x14ac:dyDescent="0.15">
      <c r="B45" s="8"/>
      <c r="C45" s="28"/>
      <c r="D45" s="39"/>
      <c r="E45" s="45"/>
      <c r="F45" s="45"/>
      <c r="G45" s="45"/>
      <c r="H45" s="45"/>
      <c r="I45" s="45"/>
      <c r="J45" s="45"/>
      <c r="K45" s="84"/>
      <c r="L45" s="45"/>
      <c r="M45" s="45"/>
      <c r="N45" s="45"/>
      <c r="O45" s="45"/>
      <c r="P45" s="45"/>
      <c r="Q45" s="29"/>
      <c r="R45" s="40"/>
      <c r="S45" s="40"/>
      <c r="T45" s="40"/>
      <c r="U45" s="40"/>
      <c r="V45" s="45"/>
      <c r="W45" s="40"/>
      <c r="X45" s="40"/>
      <c r="Y45" s="40"/>
      <c r="Z45" s="46">
        <f t="shared" si="1"/>
        <v>0</v>
      </c>
      <c r="AA45" s="43">
        <f t="shared" si="0"/>
        <v>0</v>
      </c>
    </row>
    <row r="46" spans="2:27" ht="12.75" customHeight="1" x14ac:dyDescent="0.15">
      <c r="B46" s="8"/>
      <c r="C46" s="28"/>
      <c r="D46" s="39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29"/>
      <c r="R46" s="40"/>
      <c r="S46" s="40"/>
      <c r="T46" s="40"/>
      <c r="U46" s="40"/>
      <c r="V46" s="45"/>
      <c r="W46" s="40"/>
      <c r="X46" s="40"/>
      <c r="Y46" s="40"/>
      <c r="Z46" s="46">
        <f t="shared" si="1"/>
        <v>0</v>
      </c>
      <c r="AA46" s="43">
        <f t="shared" si="0"/>
        <v>0</v>
      </c>
    </row>
    <row r="47" spans="2:27" ht="12.75" customHeight="1" x14ac:dyDescent="0.15">
      <c r="B47" s="58" t="s">
        <v>64</v>
      </c>
      <c r="C47" s="28"/>
      <c r="D47" s="39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29"/>
      <c r="R47" s="40"/>
      <c r="S47" s="40"/>
      <c r="T47" s="40"/>
      <c r="U47" s="40"/>
      <c r="V47" s="40"/>
      <c r="W47" s="40"/>
      <c r="X47" s="40"/>
      <c r="Y47" s="40"/>
      <c r="Z47" s="46">
        <f t="shared" si="1"/>
        <v>0</v>
      </c>
      <c r="AA47" s="43">
        <f t="shared" si="0"/>
        <v>0</v>
      </c>
    </row>
    <row r="48" spans="2:27" ht="12.75" customHeight="1" x14ac:dyDescent="0.15">
      <c r="B48" s="8" t="s">
        <v>65</v>
      </c>
      <c r="C48" s="28" t="s">
        <v>53</v>
      </c>
      <c r="D48" s="39"/>
      <c r="E48" s="45"/>
      <c r="F48" s="45"/>
      <c r="G48" s="45"/>
      <c r="H48" s="45"/>
      <c r="I48" s="45"/>
      <c r="J48" s="45"/>
      <c r="K48" s="45"/>
      <c r="L48" s="45"/>
      <c r="M48" s="84"/>
      <c r="N48" s="45"/>
      <c r="O48" s="45"/>
      <c r="P48" s="45"/>
      <c r="Q48" s="29"/>
      <c r="R48" s="40"/>
      <c r="S48" s="40"/>
      <c r="T48" s="40"/>
      <c r="U48" s="40"/>
      <c r="V48" s="40"/>
      <c r="W48" s="40"/>
      <c r="X48" s="40"/>
      <c r="Y48" s="40"/>
      <c r="Z48" s="46">
        <f t="shared" ref="Z48:Z76" si="4">SUM(R48:Y48)</f>
        <v>0</v>
      </c>
      <c r="AA48" s="43">
        <f t="shared" si="0"/>
        <v>0</v>
      </c>
    </row>
    <row r="49" spans="2:27" ht="12.75" customHeight="1" x14ac:dyDescent="0.15">
      <c r="B49" s="8" t="s">
        <v>66</v>
      </c>
      <c r="C49" s="28" t="s">
        <v>53</v>
      </c>
      <c r="D49" s="93">
        <v>101</v>
      </c>
      <c r="E49" s="45"/>
      <c r="F49" s="45"/>
      <c r="G49" s="45"/>
      <c r="H49" s="45"/>
      <c r="I49" s="45"/>
      <c r="J49" s="45"/>
      <c r="K49" s="45"/>
      <c r="L49" s="45"/>
      <c r="M49" s="90">
        <v>101</v>
      </c>
      <c r="N49" s="45"/>
      <c r="O49" s="45"/>
      <c r="P49" s="45"/>
      <c r="Q49" s="29"/>
      <c r="R49" s="40"/>
      <c r="S49" s="40"/>
      <c r="T49" s="40"/>
      <c r="U49" s="40"/>
      <c r="V49" s="40"/>
      <c r="W49" s="91">
        <v>101</v>
      </c>
      <c r="X49" s="40"/>
      <c r="Y49" s="40"/>
      <c r="Z49" s="46">
        <f t="shared" si="4"/>
        <v>101</v>
      </c>
      <c r="AA49" s="43">
        <f t="shared" si="0"/>
        <v>0</v>
      </c>
    </row>
    <row r="50" spans="2:27" ht="12.75" customHeight="1" x14ac:dyDescent="0.15">
      <c r="B50" s="8" t="s">
        <v>67</v>
      </c>
      <c r="C50" s="28" t="s">
        <v>53</v>
      </c>
      <c r="D50" s="39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29"/>
      <c r="R50" s="40"/>
      <c r="S50" s="40"/>
      <c r="T50" s="40"/>
      <c r="U50" s="40"/>
      <c r="V50" s="40"/>
      <c r="W50" s="40"/>
      <c r="X50" s="40"/>
      <c r="Y50" s="40"/>
      <c r="Z50" s="46">
        <f t="shared" si="4"/>
        <v>0</v>
      </c>
      <c r="AA50" s="43">
        <f t="shared" si="0"/>
        <v>0</v>
      </c>
    </row>
    <row r="51" spans="2:27" ht="12.75" customHeight="1" x14ac:dyDescent="0.15">
      <c r="B51" s="58" t="s">
        <v>68</v>
      </c>
      <c r="C51" s="28"/>
      <c r="D51" s="39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29"/>
      <c r="R51" s="40"/>
      <c r="S51" s="40"/>
      <c r="T51" s="40"/>
      <c r="U51" s="40"/>
      <c r="V51" s="40"/>
      <c r="W51" s="40"/>
      <c r="X51" s="40"/>
      <c r="Y51" s="40"/>
      <c r="Z51" s="46">
        <f t="shared" si="4"/>
        <v>0</v>
      </c>
      <c r="AA51" s="43">
        <f t="shared" si="0"/>
        <v>0</v>
      </c>
    </row>
    <row r="52" spans="2:27" ht="12.75" customHeight="1" x14ac:dyDescent="0.15">
      <c r="B52" s="8" t="s">
        <v>67</v>
      </c>
      <c r="C52" s="28"/>
      <c r="D52" s="39"/>
      <c r="E52" s="45"/>
      <c r="F52" s="45"/>
      <c r="G52" s="45"/>
      <c r="H52" s="45"/>
      <c r="I52" s="84"/>
      <c r="J52" s="45"/>
      <c r="K52" s="45"/>
      <c r="L52" s="45"/>
      <c r="M52" s="45"/>
      <c r="N52" s="45"/>
      <c r="O52" s="45"/>
      <c r="P52" s="45"/>
      <c r="Q52" s="29"/>
      <c r="R52" s="40"/>
      <c r="S52" s="40"/>
      <c r="T52" s="40"/>
      <c r="U52" s="40"/>
      <c r="V52" s="40"/>
      <c r="W52" s="40"/>
      <c r="X52" s="40"/>
      <c r="Y52" s="40"/>
      <c r="Z52" s="46">
        <f t="shared" si="4"/>
        <v>0</v>
      </c>
      <c r="AA52" s="43">
        <f t="shared" si="0"/>
        <v>0</v>
      </c>
    </row>
    <row r="53" spans="2:27" ht="12.75" customHeight="1" x14ac:dyDescent="0.15">
      <c r="B53" s="44" t="s">
        <v>69</v>
      </c>
      <c r="C53" s="28"/>
      <c r="D53" s="39"/>
      <c r="E53" s="45"/>
      <c r="F53" s="45"/>
      <c r="G53" s="45"/>
      <c r="H53" s="45"/>
      <c r="I53" s="84"/>
      <c r="J53" s="45"/>
      <c r="K53" s="45"/>
      <c r="L53" s="45"/>
      <c r="M53" s="45"/>
      <c r="N53" s="45"/>
      <c r="O53" s="45"/>
      <c r="P53" s="45"/>
      <c r="Q53" s="29"/>
      <c r="R53" s="40"/>
      <c r="S53" s="40"/>
      <c r="T53" s="40"/>
      <c r="U53" s="40"/>
      <c r="V53" s="40"/>
      <c r="W53" s="40"/>
      <c r="X53" s="40"/>
      <c r="Y53" s="40"/>
      <c r="Z53" s="46">
        <f t="shared" si="4"/>
        <v>0</v>
      </c>
      <c r="AA53" s="43">
        <f t="shared" si="0"/>
        <v>0</v>
      </c>
    </row>
    <row r="54" spans="2:27" ht="12.75" customHeight="1" x14ac:dyDescent="0.15">
      <c r="B54" s="44" t="s">
        <v>70</v>
      </c>
      <c r="C54" s="28"/>
      <c r="D54" s="39"/>
      <c r="E54" s="45"/>
      <c r="F54" s="45"/>
      <c r="G54" s="45"/>
      <c r="H54" s="45"/>
      <c r="I54" s="84"/>
      <c r="J54" s="45"/>
      <c r="K54" s="45"/>
      <c r="L54" s="45"/>
      <c r="M54" s="45"/>
      <c r="N54" s="45"/>
      <c r="O54" s="45"/>
      <c r="P54" s="45"/>
      <c r="Q54" s="29"/>
      <c r="R54" s="40"/>
      <c r="S54" s="40"/>
      <c r="T54" s="40"/>
      <c r="U54" s="40"/>
      <c r="V54" s="40"/>
      <c r="W54" s="40"/>
      <c r="X54" s="40"/>
      <c r="Y54" s="40"/>
      <c r="Z54" s="46">
        <f t="shared" si="4"/>
        <v>0</v>
      </c>
      <c r="AA54" s="43">
        <f t="shared" si="0"/>
        <v>0</v>
      </c>
    </row>
    <row r="55" spans="2:27" ht="12.75" customHeight="1" x14ac:dyDescent="0.15">
      <c r="B55" s="8"/>
      <c r="C55" s="28"/>
      <c r="D55" s="39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29"/>
      <c r="R55" s="40"/>
      <c r="S55" s="40"/>
      <c r="T55" s="40"/>
      <c r="U55" s="40"/>
      <c r="V55" s="40"/>
      <c r="W55" s="40"/>
      <c r="X55" s="40"/>
      <c r="Y55" s="40"/>
      <c r="Z55" s="46">
        <f t="shared" si="4"/>
        <v>0</v>
      </c>
      <c r="AA55" s="43">
        <f t="shared" si="0"/>
        <v>0</v>
      </c>
    </row>
    <row r="56" spans="2:27" ht="12.75" customHeight="1" x14ac:dyDescent="0.15">
      <c r="B56" s="58" t="s">
        <v>71</v>
      </c>
      <c r="C56" s="28"/>
      <c r="D56" s="39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29"/>
      <c r="R56" s="40"/>
      <c r="S56" s="40"/>
      <c r="T56" s="40"/>
      <c r="U56" s="40"/>
      <c r="V56" s="40"/>
      <c r="W56" s="40"/>
      <c r="X56" s="40"/>
      <c r="Y56" s="40"/>
      <c r="Z56" s="46">
        <f t="shared" si="4"/>
        <v>0</v>
      </c>
      <c r="AA56" s="43">
        <f t="shared" si="0"/>
        <v>0</v>
      </c>
    </row>
    <row r="57" spans="2:27" ht="12.75" customHeight="1" x14ac:dyDescent="0.15">
      <c r="B57" s="8" t="s">
        <v>72</v>
      </c>
      <c r="C57" s="59" t="s">
        <v>73</v>
      </c>
      <c r="D57" s="39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29"/>
      <c r="R57" s="40"/>
      <c r="S57" s="40"/>
      <c r="T57" s="40"/>
      <c r="U57" s="40"/>
      <c r="V57" s="40"/>
      <c r="W57" s="40"/>
      <c r="X57" s="40"/>
      <c r="Y57" s="40"/>
      <c r="Z57" s="46">
        <f t="shared" si="4"/>
        <v>0</v>
      </c>
      <c r="AA57" s="43">
        <f t="shared" si="0"/>
        <v>0</v>
      </c>
    </row>
    <row r="58" spans="2:27" ht="12.75" customHeight="1" x14ac:dyDescent="0.15">
      <c r="B58" s="8"/>
      <c r="C58" s="28"/>
      <c r="D58" s="39"/>
      <c r="E58" s="45"/>
      <c r="F58" s="45"/>
      <c r="G58" s="45"/>
      <c r="H58" s="45"/>
      <c r="I58" s="45"/>
      <c r="J58" s="45"/>
      <c r="K58" s="45"/>
      <c r="L58" s="45"/>
      <c r="M58" s="40"/>
      <c r="N58" s="45"/>
      <c r="O58" s="45"/>
      <c r="P58" s="45"/>
      <c r="Q58" s="29"/>
      <c r="R58" s="40"/>
      <c r="S58" s="40"/>
      <c r="T58" s="40"/>
      <c r="U58" s="40"/>
      <c r="V58" s="40"/>
      <c r="W58" s="40"/>
      <c r="X58" s="40"/>
      <c r="Y58" s="40"/>
      <c r="Z58" s="46">
        <f t="shared" si="4"/>
        <v>0</v>
      </c>
      <c r="AA58" s="43">
        <f t="shared" si="0"/>
        <v>0</v>
      </c>
    </row>
    <row r="59" spans="2:27" ht="12.75" customHeight="1" x14ac:dyDescent="0.15">
      <c r="B59" s="8"/>
      <c r="C59" s="28"/>
      <c r="D59" s="39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29"/>
      <c r="R59" s="40"/>
      <c r="S59" s="40"/>
      <c r="T59" s="40"/>
      <c r="U59" s="40"/>
      <c r="V59" s="40"/>
      <c r="W59" s="40"/>
      <c r="X59" s="40"/>
      <c r="Y59" s="40"/>
      <c r="Z59" s="46">
        <f t="shared" si="4"/>
        <v>0</v>
      </c>
      <c r="AA59" s="43">
        <f t="shared" si="0"/>
        <v>0</v>
      </c>
    </row>
    <row r="60" spans="2:27" ht="12.75" customHeight="1" x14ac:dyDescent="0.15">
      <c r="B60" s="8" t="s">
        <v>74</v>
      </c>
      <c r="C60" s="28"/>
      <c r="D60" s="39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29"/>
      <c r="R60" s="40"/>
      <c r="S60" s="40"/>
      <c r="T60" s="40"/>
      <c r="U60" s="40"/>
      <c r="V60" s="40"/>
      <c r="W60" s="40"/>
      <c r="X60" s="40"/>
      <c r="Y60" s="40"/>
      <c r="Z60" s="46">
        <f t="shared" si="4"/>
        <v>0</v>
      </c>
      <c r="AA60" s="43">
        <f t="shared" si="0"/>
        <v>0</v>
      </c>
    </row>
    <row r="61" spans="2:27" ht="12.75" customHeight="1" x14ac:dyDescent="0.15">
      <c r="B61" s="58" t="s">
        <v>75</v>
      </c>
      <c r="C61" s="28"/>
      <c r="D61" s="39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29"/>
      <c r="R61" s="40"/>
      <c r="S61" s="40"/>
      <c r="T61" s="40"/>
      <c r="U61" s="40"/>
      <c r="V61" s="40"/>
      <c r="W61" s="40"/>
      <c r="X61" s="40"/>
      <c r="Y61" s="40"/>
      <c r="Z61" s="46">
        <f t="shared" si="4"/>
        <v>0</v>
      </c>
      <c r="AA61" s="43">
        <f t="shared" si="0"/>
        <v>0</v>
      </c>
    </row>
    <row r="62" spans="2:27" ht="12.75" customHeight="1" x14ac:dyDescent="0.15">
      <c r="B62" s="8" t="s">
        <v>76</v>
      </c>
      <c r="C62" s="28" t="s">
        <v>77</v>
      </c>
      <c r="D62" s="93">
        <v>600</v>
      </c>
      <c r="E62" s="45"/>
      <c r="F62" s="45"/>
      <c r="G62" s="45"/>
      <c r="H62" s="45"/>
      <c r="I62" s="45"/>
      <c r="J62" s="45"/>
      <c r="K62" s="45"/>
      <c r="L62" s="45"/>
      <c r="M62" s="45"/>
      <c r="N62" s="107">
        <v>600</v>
      </c>
      <c r="O62" s="45"/>
      <c r="P62" s="45"/>
      <c r="Q62" s="29"/>
      <c r="R62" s="40"/>
      <c r="S62" s="40"/>
      <c r="T62" s="40"/>
      <c r="U62" s="40"/>
      <c r="V62" s="40"/>
      <c r="W62" s="40"/>
      <c r="X62" s="111">
        <v>600</v>
      </c>
      <c r="Y62" s="40"/>
      <c r="Z62" s="46">
        <f t="shared" si="4"/>
        <v>600</v>
      </c>
      <c r="AA62" s="43">
        <f t="shared" si="0"/>
        <v>0</v>
      </c>
    </row>
    <row r="63" spans="2:27" ht="12" customHeight="1" x14ac:dyDescent="0.15">
      <c r="B63" s="8" t="s">
        <v>78</v>
      </c>
      <c r="C63" s="89" t="s">
        <v>108</v>
      </c>
      <c r="D63" s="39"/>
      <c r="E63" s="45"/>
      <c r="F63" s="45"/>
      <c r="G63" s="45"/>
      <c r="H63" s="45"/>
      <c r="I63" s="45"/>
      <c r="J63" s="45"/>
      <c r="K63" s="45"/>
      <c r="L63" s="45"/>
      <c r="M63" s="45"/>
      <c r="N63" s="60"/>
      <c r="O63" s="45"/>
      <c r="P63" s="45"/>
      <c r="Q63" s="29"/>
      <c r="R63" s="40"/>
      <c r="S63" s="40"/>
      <c r="T63" s="40"/>
      <c r="U63" s="40"/>
      <c r="V63" s="40"/>
      <c r="W63" s="40"/>
      <c r="X63" s="60"/>
      <c r="Y63" s="40"/>
      <c r="Z63" s="46">
        <f t="shared" si="4"/>
        <v>0</v>
      </c>
      <c r="AA63" s="43">
        <f t="shared" si="0"/>
        <v>0</v>
      </c>
    </row>
    <row r="64" spans="2:27" ht="12" customHeight="1" x14ac:dyDescent="0.15">
      <c r="B64" s="8" t="s">
        <v>79</v>
      </c>
      <c r="C64" s="89" t="s">
        <v>109</v>
      </c>
      <c r="D64" s="39"/>
      <c r="E64" s="45"/>
      <c r="F64" s="45"/>
      <c r="G64" s="45"/>
      <c r="H64" s="45"/>
      <c r="I64" s="45"/>
      <c r="J64" s="45"/>
      <c r="K64" s="45"/>
      <c r="L64" s="45"/>
      <c r="M64" s="45"/>
      <c r="N64" s="60"/>
      <c r="O64" s="45"/>
      <c r="P64" s="45"/>
      <c r="Q64" s="29"/>
      <c r="R64" s="40"/>
      <c r="S64" s="40"/>
      <c r="T64" s="40"/>
      <c r="U64" s="40"/>
      <c r="V64" s="40"/>
      <c r="W64" s="40"/>
      <c r="X64" s="60"/>
      <c r="Y64" s="40"/>
      <c r="Z64" s="46">
        <f t="shared" si="4"/>
        <v>0</v>
      </c>
      <c r="AA64" s="43">
        <f t="shared" si="0"/>
        <v>0</v>
      </c>
    </row>
    <row r="65" spans="2:27" ht="12" customHeight="1" x14ac:dyDescent="0.15">
      <c r="B65" s="8" t="s">
        <v>80</v>
      </c>
      <c r="C65" s="89" t="s">
        <v>126</v>
      </c>
      <c r="D65" s="39"/>
      <c r="E65" s="45"/>
      <c r="F65" s="45"/>
      <c r="G65" s="45"/>
      <c r="H65" s="45"/>
      <c r="I65" s="45"/>
      <c r="J65" s="45"/>
      <c r="K65" s="45"/>
      <c r="L65" s="45"/>
      <c r="M65" s="45"/>
      <c r="N65" s="103"/>
      <c r="O65" s="45"/>
      <c r="P65" s="45"/>
      <c r="Q65" s="29"/>
      <c r="R65" s="40"/>
      <c r="S65" s="40"/>
      <c r="T65" s="40"/>
      <c r="U65" s="40"/>
      <c r="V65" s="40"/>
      <c r="W65" s="40"/>
      <c r="X65" s="60"/>
      <c r="Y65" s="40"/>
      <c r="Z65" s="46">
        <f t="shared" si="4"/>
        <v>0</v>
      </c>
      <c r="AA65" s="43">
        <f t="shared" si="0"/>
        <v>0</v>
      </c>
    </row>
    <row r="66" spans="2:27" ht="12" customHeight="1" x14ac:dyDescent="0.15">
      <c r="B66" s="8"/>
      <c r="C66" s="28"/>
      <c r="D66" s="39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29"/>
      <c r="R66" s="40"/>
      <c r="S66" s="40"/>
      <c r="T66" s="40"/>
      <c r="U66" s="40"/>
      <c r="V66" s="40"/>
      <c r="W66" s="40"/>
      <c r="X66" s="40"/>
      <c r="Y66" s="40"/>
      <c r="Z66" s="46">
        <f t="shared" si="4"/>
        <v>0</v>
      </c>
      <c r="AA66" s="43">
        <f t="shared" si="0"/>
        <v>0</v>
      </c>
    </row>
    <row r="67" spans="2:27" ht="12" customHeight="1" x14ac:dyDescent="0.15">
      <c r="B67" s="58" t="s">
        <v>81</v>
      </c>
      <c r="C67" s="28"/>
      <c r="D67" s="39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29"/>
      <c r="R67" s="40"/>
      <c r="S67" s="40"/>
      <c r="T67" s="40"/>
      <c r="U67" s="40"/>
      <c r="V67" s="40"/>
      <c r="W67" s="40"/>
      <c r="X67" s="40"/>
      <c r="Y67" s="40"/>
      <c r="Z67" s="46">
        <f t="shared" si="4"/>
        <v>0</v>
      </c>
      <c r="AA67" s="43">
        <f t="shared" si="0"/>
        <v>0</v>
      </c>
    </row>
    <row r="68" spans="2:27" ht="12" customHeight="1" x14ac:dyDescent="0.15">
      <c r="B68" s="8" t="s">
        <v>53</v>
      </c>
      <c r="C68" s="28"/>
      <c r="D68" s="39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29"/>
      <c r="R68" s="40"/>
      <c r="S68" s="40"/>
      <c r="T68" s="40"/>
      <c r="U68" s="40"/>
      <c r="V68" s="40"/>
      <c r="W68" s="40"/>
      <c r="X68" s="40"/>
      <c r="Y68" s="40"/>
      <c r="Z68" s="46">
        <f t="shared" si="4"/>
        <v>0</v>
      </c>
      <c r="AA68" s="43">
        <f t="shared" si="0"/>
        <v>0</v>
      </c>
    </row>
    <row r="69" spans="2:27" ht="12.75" customHeight="1" x14ac:dyDescent="0.15">
      <c r="B69" s="58" t="s">
        <v>82</v>
      </c>
      <c r="C69" s="28"/>
      <c r="D69" s="39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29"/>
      <c r="R69" s="40"/>
      <c r="S69" s="40"/>
      <c r="T69" s="40"/>
      <c r="U69" s="40"/>
      <c r="V69" s="40"/>
      <c r="W69" s="40"/>
      <c r="X69" s="40"/>
      <c r="Y69" s="40"/>
      <c r="Z69" s="46">
        <f t="shared" si="4"/>
        <v>0</v>
      </c>
      <c r="AA69" s="43">
        <f t="shared" si="0"/>
        <v>0</v>
      </c>
    </row>
    <row r="70" spans="2:27" ht="12.75" customHeight="1" x14ac:dyDescent="0.15">
      <c r="B70" s="8" t="s">
        <v>83</v>
      </c>
      <c r="C70" s="28" t="s">
        <v>53</v>
      </c>
      <c r="D70" s="39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29"/>
      <c r="R70" s="40"/>
      <c r="S70" s="40"/>
      <c r="T70" s="40"/>
      <c r="U70" s="40"/>
      <c r="V70" s="40"/>
      <c r="W70" s="40"/>
      <c r="X70" s="40"/>
      <c r="Y70" s="40"/>
      <c r="Z70" s="46">
        <f t="shared" si="4"/>
        <v>0</v>
      </c>
      <c r="AA70" s="43">
        <f t="shared" si="0"/>
        <v>0</v>
      </c>
    </row>
    <row r="71" spans="2:27" ht="12.75" customHeight="1" x14ac:dyDescent="0.15">
      <c r="B71" s="8" t="s">
        <v>84</v>
      </c>
      <c r="C71" s="28" t="s">
        <v>53</v>
      </c>
      <c r="D71" s="39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29"/>
      <c r="R71" s="40"/>
      <c r="S71" s="40"/>
      <c r="T71" s="40"/>
      <c r="U71" s="40"/>
      <c r="V71" s="40"/>
      <c r="W71" s="40"/>
      <c r="X71" s="40"/>
      <c r="Y71" s="40"/>
      <c r="Z71" s="46">
        <f t="shared" si="4"/>
        <v>0</v>
      </c>
      <c r="AA71" s="43">
        <f t="shared" si="0"/>
        <v>0</v>
      </c>
    </row>
    <row r="72" spans="2:27" ht="12.75" customHeight="1" x14ac:dyDescent="0.15">
      <c r="B72" s="44" t="s">
        <v>85</v>
      </c>
      <c r="C72" s="28" t="s">
        <v>53</v>
      </c>
      <c r="D72" s="39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29"/>
      <c r="R72" s="40"/>
      <c r="S72" s="40"/>
      <c r="T72" s="40"/>
      <c r="U72" s="40"/>
      <c r="V72" s="40"/>
      <c r="W72" s="40"/>
      <c r="X72" s="40"/>
      <c r="Y72" s="40"/>
      <c r="Z72" s="46">
        <f t="shared" si="4"/>
        <v>0</v>
      </c>
      <c r="AA72" s="43">
        <f t="shared" si="0"/>
        <v>0</v>
      </c>
    </row>
    <row r="73" spans="2:27" ht="12.75" customHeight="1" x14ac:dyDescent="0.15">
      <c r="B73" s="44" t="s">
        <v>86</v>
      </c>
      <c r="C73" s="28"/>
      <c r="D73" s="93">
        <v>4000</v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88">
        <v>4000</v>
      </c>
      <c r="P73" s="45"/>
      <c r="Q73" s="29"/>
      <c r="R73" s="40"/>
      <c r="S73" s="40"/>
      <c r="T73" s="40"/>
      <c r="U73" s="40"/>
      <c r="V73" s="40"/>
      <c r="W73" s="40"/>
      <c r="X73" s="40"/>
      <c r="Y73" s="91">
        <v>4000</v>
      </c>
      <c r="Z73" s="46">
        <f t="shared" si="4"/>
        <v>4000</v>
      </c>
      <c r="AA73" s="43">
        <f t="shared" si="0"/>
        <v>0</v>
      </c>
    </row>
    <row r="74" spans="2:27" ht="12.75" customHeight="1" x14ac:dyDescent="0.15">
      <c r="B74" s="83" t="s">
        <v>107</v>
      </c>
      <c r="C74" s="28"/>
      <c r="D74" s="39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95"/>
      <c r="Q74" s="29"/>
      <c r="R74" s="40"/>
      <c r="S74" s="40"/>
      <c r="T74" s="40"/>
      <c r="U74" s="40"/>
      <c r="V74" s="40"/>
      <c r="W74" s="40"/>
      <c r="X74" s="40"/>
      <c r="Y74" s="40"/>
      <c r="Z74" s="46">
        <f t="shared" si="4"/>
        <v>0</v>
      </c>
      <c r="AA74" s="43">
        <f t="shared" si="0"/>
        <v>0</v>
      </c>
    </row>
    <row r="75" spans="2:27" ht="12.75" customHeight="1" x14ac:dyDescent="0.15">
      <c r="B75" s="8" t="s">
        <v>7</v>
      </c>
      <c r="C75" s="28"/>
      <c r="D75" s="93">
        <v>200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88">
        <v>200</v>
      </c>
      <c r="Q75" s="29"/>
      <c r="R75" s="40"/>
      <c r="S75" s="91">
        <v>200</v>
      </c>
      <c r="T75" s="40"/>
      <c r="U75" s="40"/>
      <c r="V75" s="40"/>
      <c r="W75" s="40"/>
      <c r="X75" s="40"/>
      <c r="Y75" s="40"/>
      <c r="Z75" s="46">
        <f t="shared" si="4"/>
        <v>200</v>
      </c>
      <c r="AA75" s="43">
        <f t="shared" si="0"/>
        <v>0</v>
      </c>
    </row>
    <row r="76" spans="2:27" ht="12.75" customHeight="1" x14ac:dyDescent="0.15">
      <c r="B76" s="8"/>
      <c r="C76" s="28"/>
      <c r="D76" s="52">
        <f>SUM(D17:D75)</f>
        <v>12057.57</v>
      </c>
      <c r="E76" s="53">
        <f t="shared" ref="E76:J76" si="5">SUM(E17:E74)</f>
        <v>711</v>
      </c>
      <c r="F76" s="53">
        <f t="shared" si="5"/>
        <v>0</v>
      </c>
      <c r="G76" s="53">
        <f t="shared" si="5"/>
        <v>375.30999999999995</v>
      </c>
      <c r="H76" s="53">
        <f t="shared" si="5"/>
        <v>0</v>
      </c>
      <c r="I76" s="53">
        <f t="shared" si="5"/>
        <v>6070.26</v>
      </c>
      <c r="J76" s="53">
        <f t="shared" si="5"/>
        <v>0</v>
      </c>
      <c r="K76" s="53"/>
      <c r="L76" s="53">
        <f>SUM(L17:L74)</f>
        <v>0</v>
      </c>
      <c r="M76" s="53">
        <f>SUM(M17:M74)</f>
        <v>101</v>
      </c>
      <c r="N76" s="53">
        <f>SUM(N17:N74)</f>
        <v>600</v>
      </c>
      <c r="O76" s="53">
        <f>SUM(O17:O74)</f>
        <v>4000</v>
      </c>
      <c r="P76" s="53">
        <f>SUM(P17:P75)</f>
        <v>200</v>
      </c>
      <c r="Q76" s="29"/>
      <c r="R76" s="53">
        <f>SUM(R17:R74)</f>
        <v>0</v>
      </c>
      <c r="S76" s="53">
        <f>SUM(S17:S75)</f>
        <v>200</v>
      </c>
      <c r="T76" s="53">
        <f t="shared" ref="T76:Y76" si="6">SUM(T17:T74)</f>
        <v>0</v>
      </c>
      <c r="U76" s="53">
        <f t="shared" si="6"/>
        <v>0</v>
      </c>
      <c r="V76" s="53">
        <f t="shared" si="6"/>
        <v>0</v>
      </c>
      <c r="W76" s="53">
        <f t="shared" si="6"/>
        <v>1187.31</v>
      </c>
      <c r="X76" s="53">
        <f t="shared" si="6"/>
        <v>600</v>
      </c>
      <c r="Y76" s="53">
        <f t="shared" si="6"/>
        <v>10070.26</v>
      </c>
      <c r="Z76" s="54">
        <f t="shared" si="4"/>
        <v>12057.57</v>
      </c>
      <c r="AA76" s="55">
        <f t="shared" si="0"/>
        <v>0</v>
      </c>
    </row>
    <row r="77" spans="2:27" ht="12.75" customHeight="1" x14ac:dyDescent="0.15">
      <c r="B77" s="8"/>
      <c r="C77" s="28"/>
      <c r="D77" s="39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29"/>
      <c r="R77" s="40"/>
      <c r="S77" s="40"/>
      <c r="T77" s="40"/>
      <c r="U77" s="40"/>
      <c r="V77" s="40"/>
      <c r="W77" s="40"/>
      <c r="X77" s="40"/>
      <c r="Y77" s="40"/>
      <c r="Z77" s="61"/>
      <c r="AA77" s="43">
        <f t="shared" si="0"/>
        <v>0</v>
      </c>
    </row>
    <row r="78" spans="2:27" ht="12.75" customHeight="1" x14ac:dyDescent="0.15">
      <c r="B78" s="62" t="s">
        <v>87</v>
      </c>
      <c r="C78" s="63"/>
      <c r="D78" s="64">
        <f t="shared" ref="D78:J78" si="7">+D13-D76</f>
        <v>2691.9700000000012</v>
      </c>
      <c r="E78" s="65">
        <f t="shared" si="7"/>
        <v>120</v>
      </c>
      <c r="F78" s="65">
        <f t="shared" si="7"/>
        <v>0</v>
      </c>
      <c r="G78" s="65">
        <f t="shared" si="7"/>
        <v>-375.30999999999995</v>
      </c>
      <c r="H78" s="65">
        <f t="shared" si="7"/>
        <v>0</v>
      </c>
      <c r="I78" s="65">
        <f t="shared" si="7"/>
        <v>1929.7399999999998</v>
      </c>
      <c r="J78" s="65">
        <f t="shared" si="7"/>
        <v>0</v>
      </c>
      <c r="K78" s="65"/>
      <c r="L78" s="65">
        <f>+L13-L76</f>
        <v>402</v>
      </c>
      <c r="M78" s="65">
        <f>+M13-M76</f>
        <v>1415.54</v>
      </c>
      <c r="N78" s="65">
        <f>+N13-N76</f>
        <v>-600</v>
      </c>
      <c r="O78" s="65">
        <f>+O13-O76</f>
        <v>0</v>
      </c>
      <c r="P78" s="65">
        <f>+P13-P76</f>
        <v>-200</v>
      </c>
      <c r="Q78" s="66"/>
      <c r="R78" s="67">
        <f t="shared" ref="R78:Y78" si="8">+R13-R76</f>
        <v>200</v>
      </c>
      <c r="S78" s="68">
        <f t="shared" si="8"/>
        <v>316.53999999999996</v>
      </c>
      <c r="T78" s="67">
        <f t="shared" si="8"/>
        <v>0</v>
      </c>
      <c r="U78" s="68">
        <f t="shared" si="8"/>
        <v>230</v>
      </c>
      <c r="V78" s="68">
        <f t="shared" si="8"/>
        <v>500</v>
      </c>
      <c r="W78" s="68">
        <f t="shared" si="8"/>
        <v>4382.6900000000005</v>
      </c>
      <c r="X78" s="68">
        <f t="shared" si="8"/>
        <v>7133</v>
      </c>
      <c r="Y78" s="67">
        <f t="shared" si="8"/>
        <v>-10070.26</v>
      </c>
      <c r="Z78" s="54">
        <f>SUM(R78:Y78)</f>
        <v>2691.9699999999993</v>
      </c>
      <c r="AA78" s="69">
        <f t="shared" si="0"/>
        <v>0</v>
      </c>
    </row>
    <row r="79" spans="2:27" ht="12.75" customHeight="1" x14ac:dyDescent="0.15">
      <c r="C79" s="70"/>
      <c r="Q79" s="71" t="s">
        <v>88</v>
      </c>
      <c r="R79" s="72"/>
      <c r="S79" s="40"/>
      <c r="T79" s="40"/>
      <c r="U79" s="40"/>
      <c r="V79" s="40"/>
      <c r="W79" s="40"/>
      <c r="X79" s="40"/>
      <c r="Y79" s="40"/>
      <c r="Z79" s="41"/>
      <c r="AA79" s="40"/>
    </row>
    <row r="80" spans="2:27" ht="12.75" customHeight="1" x14ac:dyDescent="0.15">
      <c r="C80" s="70"/>
      <c r="Q80" s="73" t="s">
        <v>89</v>
      </c>
      <c r="R80" s="74">
        <f>+R79+R78</f>
        <v>200</v>
      </c>
      <c r="S80" s="74">
        <f>SUM(R80+S78)</f>
        <v>516.54</v>
      </c>
      <c r="T80" s="74">
        <f t="shared" ref="T80:Y80" si="9">+S80+T78</f>
        <v>516.54</v>
      </c>
      <c r="U80" s="74">
        <f t="shared" si="9"/>
        <v>746.54</v>
      </c>
      <c r="V80" s="74">
        <f t="shared" si="9"/>
        <v>1246.54</v>
      </c>
      <c r="W80" s="74">
        <f t="shared" si="9"/>
        <v>5629.2300000000005</v>
      </c>
      <c r="X80" s="74">
        <f t="shared" si="9"/>
        <v>12762.23</v>
      </c>
      <c r="Y80" s="75">
        <f t="shared" si="9"/>
        <v>2691.9699999999993</v>
      </c>
      <c r="Z80" s="41"/>
      <c r="AA80" s="40"/>
    </row>
    <row r="81" spans="2:26" ht="12.75" customHeight="1" x14ac:dyDescent="0.15">
      <c r="C81" s="70"/>
      <c r="Z81" s="31"/>
    </row>
    <row r="82" spans="2:26" ht="12.75" customHeight="1" x14ac:dyDescent="0.15">
      <c r="B82" s="31"/>
      <c r="C82" s="70"/>
      <c r="Z82" s="31"/>
    </row>
    <row r="83" spans="2:26" ht="12.75" customHeight="1" x14ac:dyDescent="0.15">
      <c r="B83" s="76"/>
      <c r="C83" s="70"/>
      <c r="Z83" s="31"/>
    </row>
    <row r="84" spans="2:26" ht="12.75" customHeight="1" x14ac:dyDescent="0.15">
      <c r="B84" s="5"/>
      <c r="C84" s="70"/>
      <c r="Z84" s="31"/>
    </row>
    <row r="85" spans="2:26" ht="12.75" customHeight="1" x14ac:dyDescent="0.15">
      <c r="C85" s="70"/>
      <c r="D85" s="77"/>
      <c r="Z85" s="31"/>
    </row>
    <row r="86" spans="2:26" ht="12.75" customHeight="1" x14ac:dyDescent="0.15">
      <c r="C86" s="70"/>
      <c r="Z86" s="31"/>
    </row>
    <row r="87" spans="2:26" ht="12.75" customHeight="1" x14ac:dyDescent="0.15">
      <c r="C87" s="70"/>
      <c r="K87" s="86" t="s">
        <v>95</v>
      </c>
      <c r="Q87" s="77"/>
      <c r="Z87" s="31"/>
    </row>
    <row r="88" spans="2:26" ht="12.75" customHeight="1" x14ac:dyDescent="0.15">
      <c r="C88" s="70"/>
      <c r="K88" s="86" t="s">
        <v>96</v>
      </c>
      <c r="Z88" s="31"/>
    </row>
    <row r="89" spans="2:26" ht="12.75" customHeight="1" x14ac:dyDescent="0.15">
      <c r="C89" s="70"/>
      <c r="F89" s="104">
        <v>5650.14</v>
      </c>
      <c r="K89" s="86" t="s">
        <v>98</v>
      </c>
      <c r="Z89" s="31"/>
    </row>
    <row r="90" spans="2:26" ht="12.75" customHeight="1" x14ac:dyDescent="0.15">
      <c r="C90" s="70"/>
      <c r="K90" s="86" t="s">
        <v>97</v>
      </c>
      <c r="Y90" s="31"/>
    </row>
    <row r="91" spans="2:26" ht="12.75" customHeight="1" x14ac:dyDescent="0.15">
      <c r="C91" s="70"/>
      <c r="M91" s="96" t="s">
        <v>116</v>
      </c>
      <c r="Y91" s="31"/>
    </row>
    <row r="92" spans="2:26" ht="12.75" customHeight="1" x14ac:dyDescent="0.15">
      <c r="C92" s="70"/>
      <c r="K92" s="83" t="s">
        <v>112</v>
      </c>
      <c r="L92" s="89" t="s">
        <v>105</v>
      </c>
      <c r="M92" s="93">
        <v>125</v>
      </c>
      <c r="Y92" s="31"/>
    </row>
    <row r="93" spans="2:26" ht="12.75" customHeight="1" x14ac:dyDescent="0.15">
      <c r="C93" s="70"/>
      <c r="K93" s="83" t="s">
        <v>113</v>
      </c>
      <c r="L93" s="89" t="s">
        <v>106</v>
      </c>
      <c r="M93" s="93">
        <v>36</v>
      </c>
      <c r="Y93" s="31"/>
    </row>
    <row r="94" spans="2:26" ht="12.75" customHeight="1" x14ac:dyDescent="0.15">
      <c r="C94" s="70"/>
      <c r="K94" s="83" t="s">
        <v>114</v>
      </c>
      <c r="L94" s="89" t="s">
        <v>103</v>
      </c>
      <c r="M94" s="93">
        <v>350</v>
      </c>
      <c r="Y94" s="31"/>
    </row>
    <row r="95" spans="2:26" ht="12.75" customHeight="1" x14ac:dyDescent="0.15">
      <c r="C95" s="70"/>
      <c r="K95" s="83" t="s">
        <v>115</v>
      </c>
      <c r="L95" s="89" t="s">
        <v>104</v>
      </c>
      <c r="M95" s="93">
        <v>200</v>
      </c>
      <c r="Y95" s="31"/>
    </row>
    <row r="96" spans="2:26" ht="12.75" customHeight="1" x14ac:dyDescent="0.15">
      <c r="C96" s="70"/>
      <c r="Y96" s="31"/>
    </row>
    <row r="97" spans="3:26" ht="12.75" customHeight="1" x14ac:dyDescent="0.15">
      <c r="C97" s="70"/>
      <c r="Y97" s="31"/>
    </row>
    <row r="98" spans="3:26" ht="12.75" customHeight="1" x14ac:dyDescent="0.15">
      <c r="C98" s="70"/>
      <c r="Z98" s="31"/>
    </row>
    <row r="99" spans="3:26" ht="12.75" customHeight="1" x14ac:dyDescent="0.15">
      <c r="C99" s="70"/>
      <c r="Z99" s="31"/>
    </row>
    <row r="100" spans="3:26" ht="12.75" customHeight="1" x14ac:dyDescent="0.15">
      <c r="C100" s="70"/>
      <c r="Z100" s="31"/>
    </row>
    <row r="101" spans="3:26" ht="12.75" customHeight="1" x14ac:dyDescent="0.15">
      <c r="C101" s="70"/>
      <c r="Z101" s="31"/>
    </row>
    <row r="102" spans="3:26" ht="12.75" customHeight="1" x14ac:dyDescent="0.15">
      <c r="C102" s="70"/>
      <c r="Z102" s="31"/>
    </row>
    <row r="103" spans="3:26" ht="12.75" customHeight="1" x14ac:dyDescent="0.15">
      <c r="C103" s="70"/>
      <c r="Z103" s="31"/>
    </row>
    <row r="104" spans="3:26" ht="12.75" customHeight="1" x14ac:dyDescent="0.15">
      <c r="C104" s="70"/>
      <c r="Z104" s="31"/>
    </row>
    <row r="105" spans="3:26" ht="12.75" customHeight="1" x14ac:dyDescent="0.15">
      <c r="C105" s="70"/>
      <c r="Z105" s="31"/>
    </row>
    <row r="106" spans="3:26" ht="12.75" customHeight="1" x14ac:dyDescent="0.15">
      <c r="C106" s="70"/>
      <c r="Z106" s="31"/>
    </row>
    <row r="107" spans="3:26" ht="12.75" customHeight="1" x14ac:dyDescent="0.15">
      <c r="C107" s="70"/>
      <c r="Z107" s="31"/>
    </row>
    <row r="108" spans="3:26" ht="12.75" customHeight="1" x14ac:dyDescent="0.15">
      <c r="C108" s="70"/>
      <c r="Z108" s="31"/>
    </row>
    <row r="109" spans="3:26" ht="12.75" customHeight="1" x14ac:dyDescent="0.15">
      <c r="C109" s="70"/>
      <c r="Z109" s="31"/>
    </row>
    <row r="110" spans="3:26" ht="12.75" customHeight="1" x14ac:dyDescent="0.15">
      <c r="C110" s="70"/>
      <c r="Z110" s="31"/>
    </row>
    <row r="111" spans="3:26" ht="12.75" customHeight="1" x14ac:dyDescent="0.15">
      <c r="C111" s="70"/>
      <c r="Z111" s="31"/>
    </row>
    <row r="112" spans="3:26" ht="12.75" customHeight="1" x14ac:dyDescent="0.15">
      <c r="C112" s="70"/>
      <c r="Z112" s="31"/>
    </row>
    <row r="113" spans="3:26" ht="12.75" customHeight="1" x14ac:dyDescent="0.15">
      <c r="C113" s="70"/>
      <c r="Z113" s="31"/>
    </row>
    <row r="114" spans="3:26" ht="12.75" customHeight="1" x14ac:dyDescent="0.15">
      <c r="C114" s="70"/>
      <c r="Z114" s="31"/>
    </row>
    <row r="115" spans="3:26" ht="12.75" customHeight="1" x14ac:dyDescent="0.15">
      <c r="C115" s="70"/>
      <c r="Z115" s="31"/>
    </row>
    <row r="116" spans="3:26" ht="12.75" customHeight="1" x14ac:dyDescent="0.15">
      <c r="C116" s="70"/>
      <c r="Z116" s="31"/>
    </row>
    <row r="117" spans="3:26" ht="12.75" customHeight="1" x14ac:dyDescent="0.15">
      <c r="C117" s="70"/>
      <c r="Z117" s="31"/>
    </row>
    <row r="118" spans="3:26" ht="12.75" customHeight="1" x14ac:dyDescent="0.15">
      <c r="C118" s="70"/>
      <c r="Z118" s="31"/>
    </row>
    <row r="119" spans="3:26" ht="12.75" customHeight="1" x14ac:dyDescent="0.15">
      <c r="C119" s="70"/>
      <c r="Z119" s="31"/>
    </row>
    <row r="120" spans="3:26" ht="12.75" customHeight="1" x14ac:dyDescent="0.15">
      <c r="C120" s="70"/>
      <c r="Z120" s="31"/>
    </row>
    <row r="121" spans="3:26" ht="12.75" customHeight="1" x14ac:dyDescent="0.15">
      <c r="C121" s="70"/>
      <c r="Z121" s="31"/>
    </row>
    <row r="122" spans="3:26" ht="12.75" customHeight="1" x14ac:dyDescent="0.15">
      <c r="C122" s="70"/>
      <c r="Z122" s="31"/>
    </row>
    <row r="123" spans="3:26" ht="12.75" customHeight="1" x14ac:dyDescent="0.15">
      <c r="C123" s="70"/>
      <c r="Z123" s="31"/>
    </row>
    <row r="124" spans="3:26" ht="12.75" customHeight="1" x14ac:dyDescent="0.15">
      <c r="C124" s="70"/>
      <c r="Z124" s="31"/>
    </row>
    <row r="125" spans="3:26" ht="12.75" customHeight="1" x14ac:dyDescent="0.15">
      <c r="C125" s="70"/>
      <c r="Z125" s="31"/>
    </row>
    <row r="126" spans="3:26" ht="12.75" customHeight="1" x14ac:dyDescent="0.15">
      <c r="C126" s="70"/>
      <c r="Z126" s="31"/>
    </row>
    <row r="127" spans="3:26" ht="12.75" customHeight="1" x14ac:dyDescent="0.15">
      <c r="C127" s="70"/>
      <c r="Z127" s="31"/>
    </row>
    <row r="128" spans="3:26" ht="12.75" customHeight="1" x14ac:dyDescent="0.15">
      <c r="C128" s="70"/>
      <c r="Z128" s="31"/>
    </row>
    <row r="129" spans="3:26" ht="12.75" customHeight="1" x14ac:dyDescent="0.15">
      <c r="C129" s="70"/>
      <c r="Z129" s="31"/>
    </row>
    <row r="130" spans="3:26" ht="12.75" customHeight="1" x14ac:dyDescent="0.15">
      <c r="C130" s="70"/>
      <c r="Z130" s="31"/>
    </row>
    <row r="131" spans="3:26" ht="12.75" customHeight="1" x14ac:dyDescent="0.15">
      <c r="C131" s="70"/>
      <c r="Z131" s="31"/>
    </row>
    <row r="132" spans="3:26" ht="12.75" customHeight="1" x14ac:dyDescent="0.15">
      <c r="C132" s="70"/>
      <c r="Z132" s="31"/>
    </row>
    <row r="133" spans="3:26" ht="12.75" customHeight="1" x14ac:dyDescent="0.15">
      <c r="C133" s="70"/>
      <c r="Z133" s="31"/>
    </row>
    <row r="134" spans="3:26" ht="12.75" customHeight="1" x14ac:dyDescent="0.15">
      <c r="C134" s="70"/>
      <c r="Z134" s="31"/>
    </row>
    <row r="135" spans="3:26" ht="12.75" customHeight="1" x14ac:dyDescent="0.15">
      <c r="C135" s="70"/>
      <c r="Z135" s="31"/>
    </row>
    <row r="136" spans="3:26" ht="12.75" customHeight="1" x14ac:dyDescent="0.15">
      <c r="C136" s="70"/>
      <c r="Z136" s="31"/>
    </row>
    <row r="137" spans="3:26" ht="12.75" customHeight="1" x14ac:dyDescent="0.15">
      <c r="C137" s="70"/>
      <c r="Z137" s="31"/>
    </row>
    <row r="138" spans="3:26" ht="12.75" customHeight="1" x14ac:dyDescent="0.15">
      <c r="C138" s="70"/>
      <c r="Z138" s="31"/>
    </row>
    <row r="139" spans="3:26" ht="12.75" customHeight="1" x14ac:dyDescent="0.15">
      <c r="C139" s="70"/>
      <c r="Z139" s="31"/>
    </row>
    <row r="140" spans="3:26" ht="12.75" customHeight="1" x14ac:dyDescent="0.15">
      <c r="C140" s="70"/>
      <c r="Z140" s="31"/>
    </row>
    <row r="141" spans="3:26" ht="12.75" customHeight="1" x14ac:dyDescent="0.15">
      <c r="C141" s="70"/>
      <c r="Z141" s="31"/>
    </row>
    <row r="142" spans="3:26" ht="12.75" customHeight="1" x14ac:dyDescent="0.15">
      <c r="C142" s="70"/>
      <c r="Z142" s="31"/>
    </row>
    <row r="143" spans="3:26" ht="12.75" customHeight="1" x14ac:dyDescent="0.15">
      <c r="C143" s="70"/>
      <c r="Z143" s="31"/>
    </row>
    <row r="144" spans="3:26" ht="12.75" customHeight="1" x14ac:dyDescent="0.15">
      <c r="C144" s="70"/>
      <c r="Z144" s="31"/>
    </row>
    <row r="145" spans="3:26" ht="12.75" customHeight="1" x14ac:dyDescent="0.15">
      <c r="C145" s="70"/>
      <c r="Z145" s="31"/>
    </row>
    <row r="146" spans="3:26" ht="12.75" customHeight="1" x14ac:dyDescent="0.15">
      <c r="C146" s="70"/>
      <c r="Z146" s="31"/>
    </row>
    <row r="147" spans="3:26" ht="12.75" customHeight="1" x14ac:dyDescent="0.15">
      <c r="C147" s="70"/>
      <c r="Z147" s="31"/>
    </row>
    <row r="148" spans="3:26" ht="12.75" customHeight="1" x14ac:dyDescent="0.15">
      <c r="C148" s="70"/>
      <c r="Z148" s="31"/>
    </row>
    <row r="149" spans="3:26" ht="12.75" customHeight="1" x14ac:dyDescent="0.15">
      <c r="C149" s="70"/>
      <c r="Z149" s="31"/>
    </row>
    <row r="150" spans="3:26" ht="12.75" customHeight="1" x14ac:dyDescent="0.15">
      <c r="C150" s="70"/>
      <c r="Z150" s="31"/>
    </row>
    <row r="151" spans="3:26" ht="12.75" customHeight="1" x14ac:dyDescent="0.15">
      <c r="C151" s="70"/>
      <c r="Z151" s="31"/>
    </row>
    <row r="152" spans="3:26" ht="12.75" customHeight="1" x14ac:dyDescent="0.15">
      <c r="C152" s="70"/>
      <c r="Z152" s="31"/>
    </row>
    <row r="153" spans="3:26" ht="12.75" customHeight="1" x14ac:dyDescent="0.15">
      <c r="C153" s="70"/>
      <c r="Z153" s="31"/>
    </row>
    <row r="154" spans="3:26" ht="12.75" customHeight="1" x14ac:dyDescent="0.15">
      <c r="C154" s="70"/>
      <c r="Z154" s="31"/>
    </row>
    <row r="155" spans="3:26" ht="12.75" customHeight="1" x14ac:dyDescent="0.15">
      <c r="C155" s="70"/>
      <c r="Z155" s="31"/>
    </row>
    <row r="156" spans="3:26" ht="12.75" customHeight="1" x14ac:dyDescent="0.15">
      <c r="C156" s="70"/>
      <c r="Z156" s="31"/>
    </row>
    <row r="157" spans="3:26" ht="12.75" customHeight="1" x14ac:dyDescent="0.15">
      <c r="C157" s="70"/>
      <c r="Z157" s="31"/>
    </row>
    <row r="158" spans="3:26" ht="12.75" customHeight="1" x14ac:dyDescent="0.15">
      <c r="C158" s="70"/>
      <c r="Z158" s="31"/>
    </row>
    <row r="159" spans="3:26" ht="12.75" customHeight="1" x14ac:dyDescent="0.15">
      <c r="C159" s="70"/>
      <c r="Z159" s="31"/>
    </row>
    <row r="160" spans="3:26" ht="12.75" customHeight="1" x14ac:dyDescent="0.15">
      <c r="C160" s="70"/>
      <c r="Z160" s="31"/>
    </row>
    <row r="161" spans="3:26" ht="12.75" customHeight="1" x14ac:dyDescent="0.15">
      <c r="C161" s="70"/>
      <c r="Z161" s="31"/>
    </row>
    <row r="162" spans="3:26" ht="12.75" customHeight="1" x14ac:dyDescent="0.15">
      <c r="C162" s="70"/>
      <c r="Z162" s="31"/>
    </row>
    <row r="163" spans="3:26" ht="12.75" customHeight="1" x14ac:dyDescent="0.15">
      <c r="C163" s="70"/>
      <c r="Z163" s="31"/>
    </row>
    <row r="164" spans="3:26" ht="12.75" customHeight="1" x14ac:dyDescent="0.15">
      <c r="C164" s="70"/>
      <c r="Z164" s="31"/>
    </row>
    <row r="165" spans="3:26" ht="12.75" customHeight="1" x14ac:dyDescent="0.15">
      <c r="C165" s="70"/>
      <c r="Z165" s="31"/>
    </row>
    <row r="166" spans="3:26" ht="12.75" customHeight="1" x14ac:dyDescent="0.15">
      <c r="C166" s="70"/>
      <c r="Z166" s="31"/>
    </row>
    <row r="167" spans="3:26" ht="12.75" customHeight="1" x14ac:dyDescent="0.15">
      <c r="C167" s="70"/>
      <c r="Z167" s="31"/>
    </row>
    <row r="168" spans="3:26" ht="12.75" customHeight="1" x14ac:dyDescent="0.15">
      <c r="C168" s="70"/>
      <c r="Z168" s="31"/>
    </row>
    <row r="169" spans="3:26" ht="12.75" customHeight="1" x14ac:dyDescent="0.15">
      <c r="C169" s="70"/>
      <c r="Z169" s="31"/>
    </row>
    <row r="170" spans="3:26" ht="12.75" customHeight="1" x14ac:dyDescent="0.15">
      <c r="C170" s="70"/>
      <c r="Z170" s="31"/>
    </row>
    <row r="171" spans="3:26" ht="12.75" customHeight="1" x14ac:dyDescent="0.15">
      <c r="C171" s="70"/>
      <c r="Z171" s="31"/>
    </row>
    <row r="172" spans="3:26" ht="12.75" customHeight="1" x14ac:dyDescent="0.15">
      <c r="C172" s="70"/>
      <c r="Z172" s="31"/>
    </row>
    <row r="173" spans="3:26" ht="12.75" customHeight="1" x14ac:dyDescent="0.15">
      <c r="C173" s="70"/>
      <c r="Z173" s="31"/>
    </row>
    <row r="174" spans="3:26" ht="12.75" customHeight="1" x14ac:dyDescent="0.15">
      <c r="C174" s="70"/>
      <c r="Z174" s="31"/>
    </row>
    <row r="175" spans="3:26" ht="12.75" customHeight="1" x14ac:dyDescent="0.15">
      <c r="C175" s="70"/>
      <c r="Z175" s="31"/>
    </row>
    <row r="176" spans="3:26" ht="12.75" customHeight="1" x14ac:dyDescent="0.15">
      <c r="C176" s="70"/>
      <c r="Z176" s="31"/>
    </row>
    <row r="177" spans="3:26" ht="12.75" customHeight="1" x14ac:dyDescent="0.15">
      <c r="C177" s="70"/>
      <c r="Z177" s="31"/>
    </row>
    <row r="178" spans="3:26" ht="12.75" customHeight="1" x14ac:dyDescent="0.15">
      <c r="C178" s="70"/>
      <c r="Z178" s="31"/>
    </row>
    <row r="179" spans="3:26" ht="12.75" customHeight="1" x14ac:dyDescent="0.15">
      <c r="C179" s="70"/>
      <c r="Z179" s="31"/>
    </row>
    <row r="180" spans="3:26" ht="12.75" customHeight="1" x14ac:dyDescent="0.15">
      <c r="C180" s="70"/>
      <c r="Z180" s="31"/>
    </row>
    <row r="181" spans="3:26" ht="12.75" customHeight="1" x14ac:dyDescent="0.15">
      <c r="C181" s="70"/>
      <c r="Z181" s="31"/>
    </row>
    <row r="182" spans="3:26" ht="12.75" customHeight="1" x14ac:dyDescent="0.15">
      <c r="C182" s="70"/>
      <c r="Z182" s="31"/>
    </row>
    <row r="183" spans="3:26" ht="12.75" customHeight="1" x14ac:dyDescent="0.15">
      <c r="C183" s="70"/>
      <c r="Z183" s="31"/>
    </row>
    <row r="184" spans="3:26" ht="12.75" customHeight="1" x14ac:dyDescent="0.15">
      <c r="C184" s="70"/>
      <c r="Z184" s="31"/>
    </row>
    <row r="185" spans="3:26" ht="12.75" customHeight="1" x14ac:dyDescent="0.15">
      <c r="C185" s="70"/>
      <c r="Z185" s="31"/>
    </row>
    <row r="186" spans="3:26" ht="12.75" customHeight="1" x14ac:dyDescent="0.15">
      <c r="C186" s="70"/>
      <c r="Z186" s="31"/>
    </row>
    <row r="187" spans="3:26" ht="12.75" customHeight="1" x14ac:dyDescent="0.15">
      <c r="C187" s="70"/>
      <c r="Z187" s="31"/>
    </row>
    <row r="188" spans="3:26" ht="12.75" customHeight="1" x14ac:dyDescent="0.15">
      <c r="C188" s="70"/>
      <c r="Z188" s="31"/>
    </row>
    <row r="189" spans="3:26" ht="12.75" customHeight="1" x14ac:dyDescent="0.15">
      <c r="C189" s="70"/>
      <c r="Z189" s="31"/>
    </row>
    <row r="190" spans="3:26" ht="12.75" customHeight="1" x14ac:dyDescent="0.15">
      <c r="C190" s="70"/>
      <c r="Z190" s="31"/>
    </row>
    <row r="191" spans="3:26" ht="12.75" customHeight="1" x14ac:dyDescent="0.15">
      <c r="C191" s="70"/>
      <c r="Z191" s="31"/>
    </row>
    <row r="192" spans="3:26" ht="12.75" customHeight="1" x14ac:dyDescent="0.15">
      <c r="C192" s="70"/>
      <c r="Z192" s="31"/>
    </row>
    <row r="193" spans="3:26" ht="12.75" customHeight="1" x14ac:dyDescent="0.15">
      <c r="C193" s="70"/>
      <c r="Z193" s="31"/>
    </row>
    <row r="194" spans="3:26" ht="12.75" customHeight="1" x14ac:dyDescent="0.15">
      <c r="C194" s="70"/>
      <c r="Z194" s="31"/>
    </row>
    <row r="195" spans="3:26" ht="12.75" customHeight="1" x14ac:dyDescent="0.15">
      <c r="C195" s="70"/>
      <c r="Z195" s="31"/>
    </row>
    <row r="196" spans="3:26" ht="12.75" customHeight="1" x14ac:dyDescent="0.15">
      <c r="C196" s="70"/>
      <c r="Z196" s="31"/>
    </row>
    <row r="197" spans="3:26" ht="12.75" customHeight="1" x14ac:dyDescent="0.15">
      <c r="C197" s="70"/>
      <c r="Z197" s="31"/>
    </row>
    <row r="198" spans="3:26" ht="12.75" customHeight="1" x14ac:dyDescent="0.15">
      <c r="C198" s="70"/>
      <c r="Z198" s="31"/>
    </row>
    <row r="199" spans="3:26" ht="12.75" customHeight="1" x14ac:dyDescent="0.15">
      <c r="C199" s="70"/>
      <c r="Z199" s="31"/>
    </row>
    <row r="200" spans="3:26" ht="12.75" customHeight="1" x14ac:dyDescent="0.15">
      <c r="C200" s="70"/>
      <c r="Z200" s="31"/>
    </row>
    <row r="201" spans="3:26" ht="12.75" customHeight="1" x14ac:dyDescent="0.15">
      <c r="C201" s="70"/>
      <c r="Z201" s="31"/>
    </row>
    <row r="202" spans="3:26" ht="12.75" customHeight="1" x14ac:dyDescent="0.15">
      <c r="C202" s="70"/>
      <c r="Z202" s="31"/>
    </row>
    <row r="203" spans="3:26" ht="12.75" customHeight="1" x14ac:dyDescent="0.15">
      <c r="C203" s="70"/>
      <c r="Z203" s="31"/>
    </row>
    <row r="204" spans="3:26" ht="12.75" customHeight="1" x14ac:dyDescent="0.15">
      <c r="C204" s="70"/>
      <c r="Z204" s="31"/>
    </row>
    <row r="205" spans="3:26" ht="12.75" customHeight="1" x14ac:dyDescent="0.15">
      <c r="C205" s="70"/>
      <c r="Z205" s="31"/>
    </row>
    <row r="206" spans="3:26" ht="12.75" customHeight="1" x14ac:dyDescent="0.15">
      <c r="C206" s="70"/>
      <c r="Z206" s="31"/>
    </row>
    <row r="207" spans="3:26" ht="12.75" customHeight="1" x14ac:dyDescent="0.15">
      <c r="C207" s="70"/>
      <c r="Z207" s="31"/>
    </row>
    <row r="208" spans="3:26" ht="12.75" customHeight="1" x14ac:dyDescent="0.15">
      <c r="C208" s="70"/>
      <c r="Z208" s="31"/>
    </row>
    <row r="209" spans="3:26" ht="12.75" customHeight="1" x14ac:dyDescent="0.15">
      <c r="C209" s="70"/>
      <c r="Z209" s="31"/>
    </row>
    <row r="210" spans="3:26" ht="12.75" customHeight="1" x14ac:dyDescent="0.15">
      <c r="C210" s="70"/>
      <c r="Z210" s="31"/>
    </row>
    <row r="211" spans="3:26" ht="12.75" customHeight="1" x14ac:dyDescent="0.15">
      <c r="C211" s="70"/>
      <c r="Z211" s="31"/>
    </row>
    <row r="212" spans="3:26" ht="12.75" customHeight="1" x14ac:dyDescent="0.15">
      <c r="C212" s="70"/>
      <c r="Z212" s="31"/>
    </row>
    <row r="213" spans="3:26" ht="12.75" customHeight="1" x14ac:dyDescent="0.15">
      <c r="C213" s="70"/>
      <c r="Z213" s="31"/>
    </row>
    <row r="214" spans="3:26" ht="12.75" customHeight="1" x14ac:dyDescent="0.15">
      <c r="C214" s="70"/>
      <c r="Z214" s="31"/>
    </row>
    <row r="215" spans="3:26" ht="12.75" customHeight="1" x14ac:dyDescent="0.15">
      <c r="C215" s="70"/>
      <c r="Z215" s="31"/>
    </row>
    <row r="216" spans="3:26" ht="12.75" customHeight="1" x14ac:dyDescent="0.15">
      <c r="C216" s="70"/>
      <c r="Z216" s="31"/>
    </row>
    <row r="217" spans="3:26" ht="12.75" customHeight="1" x14ac:dyDescent="0.15">
      <c r="C217" s="70"/>
      <c r="Z217" s="31"/>
    </row>
    <row r="218" spans="3:26" ht="12.75" customHeight="1" x14ac:dyDescent="0.15">
      <c r="C218" s="70"/>
      <c r="Z218" s="31"/>
    </row>
    <row r="219" spans="3:26" ht="12.75" customHeight="1" x14ac:dyDescent="0.15">
      <c r="C219" s="70"/>
      <c r="Z219" s="31"/>
    </row>
    <row r="220" spans="3:26" ht="12.75" customHeight="1" x14ac:dyDescent="0.15">
      <c r="C220" s="70"/>
      <c r="Z220" s="31"/>
    </row>
    <row r="221" spans="3:26" ht="12.75" customHeight="1" x14ac:dyDescent="0.15">
      <c r="C221" s="70"/>
      <c r="Z221" s="31"/>
    </row>
    <row r="222" spans="3:26" ht="12.75" customHeight="1" x14ac:dyDescent="0.15">
      <c r="C222" s="70"/>
      <c r="Z222" s="31"/>
    </row>
    <row r="223" spans="3:26" ht="12.75" customHeight="1" x14ac:dyDescent="0.15">
      <c r="C223" s="70"/>
      <c r="Z223" s="31"/>
    </row>
    <row r="224" spans="3:26" ht="12.75" customHeight="1" x14ac:dyDescent="0.15">
      <c r="C224" s="70"/>
      <c r="Z224" s="31"/>
    </row>
    <row r="225" spans="3:26" ht="12.75" customHeight="1" x14ac:dyDescent="0.15">
      <c r="C225" s="70"/>
      <c r="Z225" s="31"/>
    </row>
    <row r="226" spans="3:26" ht="12.75" customHeight="1" x14ac:dyDescent="0.15">
      <c r="C226" s="70"/>
      <c r="Z226" s="31"/>
    </row>
    <row r="227" spans="3:26" ht="12.75" customHeight="1" x14ac:dyDescent="0.15">
      <c r="C227" s="70"/>
      <c r="Z227" s="31"/>
    </row>
    <row r="228" spans="3:26" ht="12.75" customHeight="1" x14ac:dyDescent="0.15">
      <c r="C228" s="70"/>
      <c r="Z228" s="31"/>
    </row>
    <row r="229" spans="3:26" ht="12.75" customHeight="1" x14ac:dyDescent="0.15">
      <c r="C229" s="70"/>
      <c r="Z229" s="31"/>
    </row>
    <row r="230" spans="3:26" ht="12.75" customHeight="1" x14ac:dyDescent="0.15">
      <c r="C230" s="70"/>
      <c r="Z230" s="31"/>
    </row>
    <row r="231" spans="3:26" ht="12.75" customHeight="1" x14ac:dyDescent="0.15">
      <c r="C231" s="70"/>
      <c r="Z231" s="31"/>
    </row>
    <row r="232" spans="3:26" ht="12.75" customHeight="1" x14ac:dyDescent="0.15">
      <c r="C232" s="70"/>
      <c r="Z232" s="31"/>
    </row>
    <row r="233" spans="3:26" ht="12.75" customHeight="1" x14ac:dyDescent="0.15">
      <c r="C233" s="70"/>
      <c r="Z233" s="31"/>
    </row>
    <row r="234" spans="3:26" ht="12.75" customHeight="1" x14ac:dyDescent="0.15">
      <c r="C234" s="70"/>
      <c r="Z234" s="31"/>
    </row>
    <row r="235" spans="3:26" ht="12.75" customHeight="1" x14ac:dyDescent="0.15">
      <c r="C235" s="70"/>
      <c r="Z235" s="31"/>
    </row>
    <row r="236" spans="3:26" ht="12.75" customHeight="1" x14ac:dyDescent="0.15">
      <c r="C236" s="70"/>
      <c r="Z236" s="31"/>
    </row>
    <row r="237" spans="3:26" ht="12.75" customHeight="1" x14ac:dyDescent="0.15">
      <c r="C237" s="70"/>
      <c r="Z237" s="31"/>
    </row>
    <row r="238" spans="3:26" ht="12.75" customHeight="1" x14ac:dyDescent="0.15">
      <c r="C238" s="70"/>
      <c r="Z238" s="31"/>
    </row>
    <row r="239" spans="3:26" ht="12.75" customHeight="1" x14ac:dyDescent="0.15">
      <c r="C239" s="70"/>
      <c r="Z239" s="31"/>
    </row>
    <row r="240" spans="3:26" ht="12.75" customHeight="1" x14ac:dyDescent="0.15">
      <c r="C240" s="70"/>
      <c r="Z240" s="31"/>
    </row>
    <row r="241" spans="3:26" ht="12.75" customHeight="1" x14ac:dyDescent="0.15">
      <c r="C241" s="70"/>
      <c r="Z241" s="31"/>
    </row>
    <row r="242" spans="3:26" ht="12.75" customHeight="1" x14ac:dyDescent="0.15">
      <c r="C242" s="70"/>
      <c r="Z242" s="31"/>
    </row>
    <row r="243" spans="3:26" ht="12.75" customHeight="1" x14ac:dyDescent="0.15">
      <c r="C243" s="70"/>
      <c r="Z243" s="31"/>
    </row>
    <row r="244" spans="3:26" ht="12.75" customHeight="1" x14ac:dyDescent="0.15">
      <c r="C244" s="70"/>
      <c r="Z244" s="31"/>
    </row>
    <row r="245" spans="3:26" ht="12.75" customHeight="1" x14ac:dyDescent="0.15">
      <c r="C245" s="70"/>
      <c r="Z245" s="31"/>
    </row>
    <row r="246" spans="3:26" ht="12.75" customHeight="1" x14ac:dyDescent="0.15">
      <c r="C246" s="70"/>
      <c r="Z246" s="31"/>
    </row>
    <row r="247" spans="3:26" ht="12.75" customHeight="1" x14ac:dyDescent="0.15">
      <c r="C247" s="70"/>
      <c r="Z247" s="31"/>
    </row>
    <row r="248" spans="3:26" ht="12.75" customHeight="1" x14ac:dyDescent="0.15">
      <c r="C248" s="70"/>
      <c r="Z248" s="31"/>
    </row>
    <row r="249" spans="3:26" ht="12.75" customHeight="1" x14ac:dyDescent="0.15">
      <c r="C249" s="70"/>
      <c r="Z249" s="31"/>
    </row>
    <row r="250" spans="3:26" ht="12.75" customHeight="1" x14ac:dyDescent="0.15">
      <c r="C250" s="70"/>
      <c r="Z250" s="31"/>
    </row>
    <row r="251" spans="3:26" ht="12.75" customHeight="1" x14ac:dyDescent="0.15">
      <c r="C251" s="70"/>
      <c r="Z251" s="31"/>
    </row>
    <row r="252" spans="3:26" ht="12.75" customHeight="1" x14ac:dyDescent="0.15">
      <c r="C252" s="70"/>
      <c r="Z252" s="31"/>
    </row>
    <row r="253" spans="3:26" ht="12.75" customHeight="1" x14ac:dyDescent="0.15">
      <c r="C253" s="70"/>
      <c r="Z253" s="31"/>
    </row>
    <row r="254" spans="3:26" ht="12.75" customHeight="1" x14ac:dyDescent="0.15">
      <c r="C254" s="70"/>
      <c r="Z254" s="31"/>
    </row>
    <row r="255" spans="3:26" ht="12.75" customHeight="1" x14ac:dyDescent="0.15">
      <c r="C255" s="70"/>
      <c r="Z255" s="31"/>
    </row>
    <row r="256" spans="3:26" ht="12.75" customHeight="1" x14ac:dyDescent="0.15">
      <c r="C256" s="70"/>
      <c r="Z256" s="31"/>
    </row>
    <row r="257" spans="3:26" ht="12.75" customHeight="1" x14ac:dyDescent="0.15">
      <c r="C257" s="70"/>
      <c r="Z257" s="31"/>
    </row>
    <row r="258" spans="3:26" ht="12.75" customHeight="1" x14ac:dyDescent="0.15">
      <c r="C258" s="70"/>
      <c r="Z258" s="31"/>
    </row>
    <row r="259" spans="3:26" ht="12.75" customHeight="1" x14ac:dyDescent="0.15">
      <c r="C259" s="70"/>
      <c r="Z259" s="31"/>
    </row>
    <row r="260" spans="3:26" ht="12.75" customHeight="1" x14ac:dyDescent="0.15">
      <c r="C260" s="70"/>
      <c r="Z260" s="31"/>
    </row>
    <row r="261" spans="3:26" ht="12.75" customHeight="1" x14ac:dyDescent="0.15">
      <c r="C261" s="70"/>
      <c r="Z261" s="31"/>
    </row>
    <row r="262" spans="3:26" ht="12.75" customHeight="1" x14ac:dyDescent="0.15">
      <c r="C262" s="70"/>
      <c r="Z262" s="31"/>
    </row>
    <row r="263" spans="3:26" ht="12.75" customHeight="1" x14ac:dyDescent="0.15">
      <c r="C263" s="70"/>
      <c r="Z263" s="31"/>
    </row>
    <row r="264" spans="3:26" ht="12.75" customHeight="1" x14ac:dyDescent="0.15">
      <c r="C264" s="70"/>
      <c r="Z264" s="31"/>
    </row>
    <row r="265" spans="3:26" ht="12.75" customHeight="1" x14ac:dyDescent="0.15">
      <c r="C265" s="70"/>
      <c r="Z265" s="31"/>
    </row>
    <row r="266" spans="3:26" ht="12.75" customHeight="1" x14ac:dyDescent="0.15">
      <c r="C266" s="70"/>
      <c r="Z266" s="31"/>
    </row>
    <row r="267" spans="3:26" ht="12.75" customHeight="1" x14ac:dyDescent="0.15">
      <c r="C267" s="70"/>
      <c r="Z267" s="31"/>
    </row>
    <row r="268" spans="3:26" ht="12.75" customHeight="1" x14ac:dyDescent="0.15">
      <c r="C268" s="70"/>
      <c r="Z268" s="31"/>
    </row>
    <row r="269" spans="3:26" ht="12.75" customHeight="1" x14ac:dyDescent="0.15">
      <c r="C269" s="70"/>
      <c r="Z269" s="31"/>
    </row>
    <row r="270" spans="3:26" ht="12.75" customHeight="1" x14ac:dyDescent="0.15">
      <c r="C270" s="70"/>
      <c r="Z270" s="31"/>
    </row>
    <row r="271" spans="3:26" ht="12.75" customHeight="1" x14ac:dyDescent="0.15">
      <c r="C271" s="70"/>
      <c r="Z271" s="31"/>
    </row>
    <row r="272" spans="3:26" ht="12.75" customHeight="1" x14ac:dyDescent="0.15">
      <c r="C272" s="70"/>
      <c r="Z272" s="31"/>
    </row>
    <row r="273" spans="3:26" ht="12.75" customHeight="1" x14ac:dyDescent="0.15">
      <c r="C273" s="70"/>
      <c r="Z273" s="31"/>
    </row>
    <row r="274" spans="3:26" ht="12.75" customHeight="1" x14ac:dyDescent="0.15">
      <c r="C274" s="70"/>
      <c r="Z274" s="31"/>
    </row>
    <row r="275" spans="3:26" ht="12.75" customHeight="1" x14ac:dyDescent="0.15">
      <c r="C275" s="70"/>
      <c r="Z275" s="31"/>
    </row>
    <row r="276" spans="3:26" ht="12.75" customHeight="1" x14ac:dyDescent="0.15">
      <c r="C276" s="70"/>
      <c r="Z276" s="31"/>
    </row>
    <row r="277" spans="3:26" ht="12.75" customHeight="1" x14ac:dyDescent="0.15">
      <c r="C277" s="70"/>
      <c r="Z277" s="31"/>
    </row>
    <row r="278" spans="3:26" ht="12.75" customHeight="1" x14ac:dyDescent="0.15">
      <c r="C278" s="70"/>
      <c r="Z278" s="31"/>
    </row>
    <row r="279" spans="3:26" ht="12.75" customHeight="1" x14ac:dyDescent="0.15">
      <c r="C279" s="70"/>
      <c r="Z279" s="31"/>
    </row>
    <row r="280" spans="3:26" ht="12.75" customHeight="1" x14ac:dyDescent="0.15">
      <c r="C280" s="70"/>
      <c r="Z280" s="31"/>
    </row>
    <row r="281" spans="3:26" ht="12.75" customHeight="1" x14ac:dyDescent="0.15">
      <c r="C281" s="70"/>
      <c r="Z281" s="31"/>
    </row>
    <row r="282" spans="3:26" ht="12.75" customHeight="1" x14ac:dyDescent="0.15">
      <c r="C282" s="70"/>
      <c r="Z282" s="31"/>
    </row>
    <row r="283" spans="3:26" ht="12.75" customHeight="1" x14ac:dyDescent="0.15">
      <c r="C283" s="70"/>
      <c r="Z283" s="31"/>
    </row>
    <row r="284" spans="3:26" ht="12.75" customHeight="1" x14ac:dyDescent="0.15">
      <c r="C284" s="70"/>
      <c r="Z284" s="31"/>
    </row>
    <row r="285" spans="3:26" ht="12.75" customHeight="1" x14ac:dyDescent="0.15">
      <c r="C285" s="70"/>
      <c r="Z285" s="31"/>
    </row>
    <row r="286" spans="3:26" ht="12.75" customHeight="1" x14ac:dyDescent="0.15">
      <c r="C286" s="70"/>
      <c r="Z286" s="31"/>
    </row>
    <row r="287" spans="3:26" ht="12.75" customHeight="1" x14ac:dyDescent="0.15">
      <c r="C287" s="70"/>
      <c r="Z287" s="31"/>
    </row>
    <row r="288" spans="3:26" ht="12.75" customHeight="1" x14ac:dyDescent="0.15">
      <c r="C288" s="70"/>
      <c r="Z288" s="31"/>
    </row>
    <row r="289" spans="3:26" ht="12.75" customHeight="1" x14ac:dyDescent="0.15">
      <c r="C289" s="70"/>
      <c r="Z289" s="31"/>
    </row>
    <row r="290" spans="3:26" ht="12.75" customHeight="1" x14ac:dyDescent="0.15">
      <c r="C290" s="70"/>
      <c r="Z290" s="31"/>
    </row>
    <row r="291" spans="3:26" ht="12.75" customHeight="1" x14ac:dyDescent="0.15">
      <c r="C291" s="70"/>
      <c r="Z291" s="31"/>
    </row>
    <row r="292" spans="3:26" ht="12.75" customHeight="1" x14ac:dyDescent="0.15">
      <c r="C292" s="70"/>
      <c r="Z292" s="31"/>
    </row>
    <row r="293" spans="3:26" ht="12.75" customHeight="1" x14ac:dyDescent="0.15">
      <c r="C293" s="70"/>
      <c r="Z293" s="31"/>
    </row>
    <row r="294" spans="3:26" ht="12.75" customHeight="1" x14ac:dyDescent="0.15">
      <c r="C294" s="70"/>
      <c r="Z294" s="31"/>
    </row>
    <row r="295" spans="3:26" ht="12.75" customHeight="1" x14ac:dyDescent="0.15">
      <c r="C295" s="70"/>
      <c r="Z295" s="31"/>
    </row>
    <row r="296" spans="3:26" ht="12.75" customHeight="1" x14ac:dyDescent="0.15">
      <c r="C296" s="70"/>
      <c r="Z296" s="31"/>
    </row>
    <row r="297" spans="3:26" ht="12.75" customHeight="1" x14ac:dyDescent="0.15">
      <c r="C297" s="70"/>
      <c r="Z297" s="31"/>
    </row>
    <row r="298" spans="3:26" ht="12.75" customHeight="1" x14ac:dyDescent="0.15">
      <c r="C298" s="70"/>
      <c r="Z298" s="31"/>
    </row>
    <row r="299" spans="3:26" ht="12.75" customHeight="1" x14ac:dyDescent="0.15">
      <c r="C299" s="70"/>
      <c r="Z299" s="31"/>
    </row>
    <row r="300" spans="3:26" ht="12.75" customHeight="1" x14ac:dyDescent="0.15">
      <c r="C300" s="70"/>
      <c r="Z300" s="31"/>
    </row>
    <row r="301" spans="3:26" ht="12.75" customHeight="1" x14ac:dyDescent="0.15">
      <c r="C301" s="70"/>
      <c r="Z301" s="31"/>
    </row>
    <row r="302" spans="3:26" ht="12.75" customHeight="1" x14ac:dyDescent="0.15">
      <c r="C302" s="70"/>
      <c r="Z302" s="31"/>
    </row>
    <row r="303" spans="3:26" ht="12.75" customHeight="1" x14ac:dyDescent="0.15">
      <c r="C303" s="70"/>
      <c r="Z303" s="31"/>
    </row>
    <row r="304" spans="3:26" ht="12.75" customHeight="1" x14ac:dyDescent="0.15">
      <c r="C304" s="70"/>
      <c r="Z304" s="31"/>
    </row>
    <row r="305" spans="3:26" ht="12.75" customHeight="1" x14ac:dyDescent="0.15">
      <c r="C305" s="70"/>
      <c r="Z305" s="31"/>
    </row>
    <row r="306" spans="3:26" ht="12.75" customHeight="1" x14ac:dyDescent="0.15">
      <c r="C306" s="70"/>
      <c r="Z306" s="31"/>
    </row>
    <row r="307" spans="3:26" ht="12.75" customHeight="1" x14ac:dyDescent="0.15">
      <c r="C307" s="70"/>
      <c r="Z307" s="31"/>
    </row>
    <row r="308" spans="3:26" ht="12.75" customHeight="1" x14ac:dyDescent="0.15">
      <c r="C308" s="70"/>
      <c r="Z308" s="31"/>
    </row>
    <row r="309" spans="3:26" ht="12.75" customHeight="1" x14ac:dyDescent="0.15">
      <c r="C309" s="70"/>
      <c r="Z309" s="31"/>
    </row>
    <row r="310" spans="3:26" ht="12.75" customHeight="1" x14ac:dyDescent="0.15">
      <c r="C310" s="70"/>
      <c r="Z310" s="31"/>
    </row>
    <row r="311" spans="3:26" ht="12.75" customHeight="1" x14ac:dyDescent="0.15">
      <c r="C311" s="70"/>
      <c r="Z311" s="31"/>
    </row>
    <row r="312" spans="3:26" ht="12.75" customHeight="1" x14ac:dyDescent="0.15">
      <c r="C312" s="70"/>
      <c r="Z312" s="31"/>
    </row>
    <row r="313" spans="3:26" ht="12.75" customHeight="1" x14ac:dyDescent="0.15">
      <c r="C313" s="70"/>
      <c r="Z313" s="31"/>
    </row>
    <row r="314" spans="3:26" ht="12.75" customHeight="1" x14ac:dyDescent="0.15">
      <c r="C314" s="70"/>
      <c r="Z314" s="31"/>
    </row>
    <row r="315" spans="3:26" ht="12.75" customHeight="1" x14ac:dyDescent="0.15">
      <c r="C315" s="70"/>
      <c r="Z315" s="31"/>
    </row>
    <row r="316" spans="3:26" ht="12.75" customHeight="1" x14ac:dyDescent="0.15">
      <c r="C316" s="70"/>
      <c r="Z316" s="31"/>
    </row>
    <row r="317" spans="3:26" ht="12.75" customHeight="1" x14ac:dyDescent="0.15">
      <c r="C317" s="70"/>
      <c r="Z317" s="31"/>
    </row>
    <row r="318" spans="3:26" ht="12.75" customHeight="1" x14ac:dyDescent="0.15">
      <c r="C318" s="70"/>
      <c r="Z318" s="31"/>
    </row>
    <row r="319" spans="3:26" ht="12.75" customHeight="1" x14ac:dyDescent="0.15">
      <c r="C319" s="70"/>
      <c r="Z319" s="31"/>
    </row>
    <row r="320" spans="3:26" ht="12.75" customHeight="1" x14ac:dyDescent="0.15">
      <c r="C320" s="70"/>
      <c r="Z320" s="31"/>
    </row>
    <row r="321" spans="3:26" ht="12.75" customHeight="1" x14ac:dyDescent="0.15">
      <c r="C321" s="70"/>
      <c r="Z321" s="31"/>
    </row>
    <row r="322" spans="3:26" ht="12.75" customHeight="1" x14ac:dyDescent="0.15">
      <c r="C322" s="70"/>
      <c r="Z322" s="31"/>
    </row>
    <row r="323" spans="3:26" ht="12.75" customHeight="1" x14ac:dyDescent="0.15">
      <c r="C323" s="70"/>
      <c r="Z323" s="31"/>
    </row>
    <row r="324" spans="3:26" ht="12.75" customHeight="1" x14ac:dyDescent="0.15">
      <c r="C324" s="70"/>
      <c r="Z324" s="31"/>
    </row>
    <row r="325" spans="3:26" ht="12.75" customHeight="1" x14ac:dyDescent="0.15">
      <c r="C325" s="70"/>
      <c r="Z325" s="31"/>
    </row>
    <row r="326" spans="3:26" ht="12.75" customHeight="1" x14ac:dyDescent="0.15">
      <c r="C326" s="70"/>
      <c r="Z326" s="31"/>
    </row>
    <row r="327" spans="3:26" ht="12.75" customHeight="1" x14ac:dyDescent="0.15">
      <c r="C327" s="70"/>
      <c r="Z327" s="31"/>
    </row>
    <row r="328" spans="3:26" ht="12.75" customHeight="1" x14ac:dyDescent="0.15">
      <c r="C328" s="70"/>
      <c r="Z328" s="31"/>
    </row>
    <row r="329" spans="3:26" ht="12.75" customHeight="1" x14ac:dyDescent="0.15">
      <c r="C329" s="70"/>
      <c r="Z329" s="31"/>
    </row>
    <row r="330" spans="3:26" ht="12.75" customHeight="1" x14ac:dyDescent="0.15">
      <c r="C330" s="70"/>
      <c r="Z330" s="31"/>
    </row>
    <row r="331" spans="3:26" ht="12.75" customHeight="1" x14ac:dyDescent="0.15">
      <c r="C331" s="70"/>
      <c r="Z331" s="31"/>
    </row>
    <row r="332" spans="3:26" ht="12.75" customHeight="1" x14ac:dyDescent="0.15">
      <c r="C332" s="70"/>
      <c r="Z332" s="31"/>
    </row>
    <row r="333" spans="3:26" ht="12.75" customHeight="1" x14ac:dyDescent="0.15">
      <c r="C333" s="70"/>
      <c r="Z333" s="31"/>
    </row>
    <row r="334" spans="3:26" ht="12.75" customHeight="1" x14ac:dyDescent="0.15">
      <c r="C334" s="70"/>
      <c r="Z334" s="31"/>
    </row>
    <row r="335" spans="3:26" ht="12.75" customHeight="1" x14ac:dyDescent="0.15">
      <c r="C335" s="70"/>
      <c r="Z335" s="31"/>
    </row>
    <row r="336" spans="3:26" ht="12.75" customHeight="1" x14ac:dyDescent="0.15">
      <c r="C336" s="70"/>
      <c r="Z336" s="31"/>
    </row>
    <row r="337" spans="3:26" ht="12.75" customHeight="1" x14ac:dyDescent="0.15">
      <c r="C337" s="70"/>
      <c r="Z337" s="31"/>
    </row>
    <row r="338" spans="3:26" ht="12.75" customHeight="1" x14ac:dyDescent="0.15">
      <c r="C338" s="70"/>
      <c r="Z338" s="31"/>
    </row>
    <row r="339" spans="3:26" ht="12.75" customHeight="1" x14ac:dyDescent="0.15">
      <c r="C339" s="70"/>
      <c r="Z339" s="31"/>
    </row>
    <row r="340" spans="3:26" ht="12.75" customHeight="1" x14ac:dyDescent="0.15">
      <c r="C340" s="70"/>
      <c r="Z340" s="31"/>
    </row>
    <row r="341" spans="3:26" ht="12.75" customHeight="1" x14ac:dyDescent="0.15">
      <c r="C341" s="70"/>
      <c r="Z341" s="31"/>
    </row>
    <row r="342" spans="3:26" ht="12.75" customHeight="1" x14ac:dyDescent="0.15">
      <c r="C342" s="70"/>
      <c r="Z342" s="31"/>
    </row>
    <row r="343" spans="3:26" ht="12.75" customHeight="1" x14ac:dyDescent="0.15">
      <c r="C343" s="70"/>
      <c r="Z343" s="31"/>
    </row>
    <row r="344" spans="3:26" ht="12.75" customHeight="1" x14ac:dyDescent="0.15">
      <c r="C344" s="70"/>
      <c r="Z344" s="31"/>
    </row>
    <row r="345" spans="3:26" ht="12.75" customHeight="1" x14ac:dyDescent="0.15">
      <c r="C345" s="70"/>
      <c r="Z345" s="31"/>
    </row>
    <row r="346" spans="3:26" ht="12.75" customHeight="1" x14ac:dyDescent="0.15">
      <c r="C346" s="70"/>
      <c r="Z346" s="31"/>
    </row>
    <row r="347" spans="3:26" ht="12.75" customHeight="1" x14ac:dyDescent="0.15">
      <c r="C347" s="70"/>
      <c r="Z347" s="31"/>
    </row>
    <row r="348" spans="3:26" ht="12.75" customHeight="1" x14ac:dyDescent="0.15">
      <c r="C348" s="70"/>
      <c r="Z348" s="31"/>
    </row>
    <row r="349" spans="3:26" ht="12.75" customHeight="1" x14ac:dyDescent="0.15">
      <c r="C349" s="70"/>
      <c r="Z349" s="31"/>
    </row>
    <row r="350" spans="3:26" ht="12.75" customHeight="1" x14ac:dyDescent="0.15">
      <c r="C350" s="70"/>
      <c r="Z350" s="31"/>
    </row>
    <row r="351" spans="3:26" ht="12.75" customHeight="1" x14ac:dyDescent="0.15">
      <c r="C351" s="70"/>
      <c r="Z351" s="31"/>
    </row>
    <row r="352" spans="3:26" ht="12.75" customHeight="1" x14ac:dyDescent="0.15">
      <c r="C352" s="70"/>
      <c r="Z352" s="31"/>
    </row>
    <row r="353" spans="3:26" ht="12.75" customHeight="1" x14ac:dyDescent="0.15">
      <c r="C353" s="70"/>
      <c r="Z353" s="31"/>
    </row>
    <row r="354" spans="3:26" ht="12.75" customHeight="1" x14ac:dyDescent="0.15">
      <c r="C354" s="70"/>
      <c r="Z354" s="31"/>
    </row>
    <row r="355" spans="3:26" ht="12.75" customHeight="1" x14ac:dyDescent="0.15">
      <c r="C355" s="70"/>
      <c r="Z355" s="31"/>
    </row>
    <row r="356" spans="3:26" ht="12.75" customHeight="1" x14ac:dyDescent="0.15">
      <c r="C356" s="70"/>
      <c r="Z356" s="31"/>
    </row>
    <row r="357" spans="3:26" ht="12.75" customHeight="1" x14ac:dyDescent="0.15">
      <c r="C357" s="70"/>
      <c r="Z357" s="31"/>
    </row>
    <row r="358" spans="3:26" ht="12.75" customHeight="1" x14ac:dyDescent="0.15">
      <c r="C358" s="70"/>
      <c r="Z358" s="31"/>
    </row>
    <row r="359" spans="3:26" ht="12.75" customHeight="1" x14ac:dyDescent="0.15">
      <c r="C359" s="70"/>
      <c r="Z359" s="31"/>
    </row>
    <row r="360" spans="3:26" ht="12.75" customHeight="1" x14ac:dyDescent="0.15">
      <c r="C360" s="70"/>
      <c r="Z360" s="31"/>
    </row>
    <row r="361" spans="3:26" ht="12.75" customHeight="1" x14ac:dyDescent="0.15">
      <c r="C361" s="70"/>
      <c r="Z361" s="31"/>
    </row>
    <row r="362" spans="3:26" ht="12.75" customHeight="1" x14ac:dyDescent="0.15">
      <c r="C362" s="70"/>
      <c r="Z362" s="31"/>
    </row>
    <row r="363" spans="3:26" ht="12.75" customHeight="1" x14ac:dyDescent="0.15">
      <c r="C363" s="70"/>
      <c r="Z363" s="31"/>
    </row>
    <row r="364" spans="3:26" ht="12.75" customHeight="1" x14ac:dyDescent="0.15">
      <c r="C364" s="70"/>
      <c r="Z364" s="31"/>
    </row>
    <row r="365" spans="3:26" ht="12.75" customHeight="1" x14ac:dyDescent="0.15">
      <c r="C365" s="70"/>
      <c r="Z365" s="31"/>
    </row>
    <row r="366" spans="3:26" ht="12.75" customHeight="1" x14ac:dyDescent="0.15">
      <c r="C366" s="70"/>
      <c r="Z366" s="31"/>
    </row>
    <row r="367" spans="3:26" ht="12.75" customHeight="1" x14ac:dyDescent="0.15">
      <c r="C367" s="70"/>
      <c r="Z367" s="31"/>
    </row>
    <row r="368" spans="3:26" ht="12.75" customHeight="1" x14ac:dyDescent="0.15">
      <c r="C368" s="70"/>
      <c r="Z368" s="31"/>
    </row>
    <row r="369" spans="3:26" ht="12.75" customHeight="1" x14ac:dyDescent="0.15">
      <c r="C369" s="70"/>
      <c r="Z369" s="31"/>
    </row>
    <row r="370" spans="3:26" ht="12.75" customHeight="1" x14ac:dyDescent="0.15">
      <c r="C370" s="70"/>
      <c r="Z370" s="31"/>
    </row>
    <row r="371" spans="3:26" ht="12.75" customHeight="1" x14ac:dyDescent="0.15">
      <c r="C371" s="70"/>
      <c r="Z371" s="31"/>
    </row>
    <row r="372" spans="3:26" ht="12.75" customHeight="1" x14ac:dyDescent="0.15">
      <c r="C372" s="70"/>
      <c r="Z372" s="31"/>
    </row>
    <row r="373" spans="3:26" ht="12.75" customHeight="1" x14ac:dyDescent="0.15">
      <c r="C373" s="70"/>
      <c r="Z373" s="31"/>
    </row>
    <row r="374" spans="3:26" ht="12.75" customHeight="1" x14ac:dyDescent="0.15">
      <c r="C374" s="70"/>
      <c r="Z374" s="31"/>
    </row>
    <row r="375" spans="3:26" ht="12.75" customHeight="1" x14ac:dyDescent="0.15">
      <c r="C375" s="70"/>
      <c r="Z375" s="31"/>
    </row>
    <row r="376" spans="3:26" ht="12.75" customHeight="1" x14ac:dyDescent="0.15">
      <c r="C376" s="70"/>
      <c r="Z376" s="31"/>
    </row>
    <row r="377" spans="3:26" ht="12.75" customHeight="1" x14ac:dyDescent="0.15">
      <c r="C377" s="70"/>
      <c r="Z377" s="31"/>
    </row>
    <row r="378" spans="3:26" ht="12.75" customHeight="1" x14ac:dyDescent="0.15">
      <c r="C378" s="70"/>
      <c r="Z378" s="31"/>
    </row>
    <row r="379" spans="3:26" ht="12.75" customHeight="1" x14ac:dyDescent="0.15">
      <c r="C379" s="70"/>
      <c r="Z379" s="31"/>
    </row>
    <row r="380" spans="3:26" ht="12.75" customHeight="1" x14ac:dyDescent="0.15">
      <c r="C380" s="70"/>
      <c r="Z380" s="31"/>
    </row>
    <row r="381" spans="3:26" ht="12.75" customHeight="1" x14ac:dyDescent="0.15">
      <c r="C381" s="70"/>
      <c r="Z381" s="31"/>
    </row>
    <row r="382" spans="3:26" ht="12.75" customHeight="1" x14ac:dyDescent="0.15">
      <c r="C382" s="70"/>
      <c r="Z382" s="31"/>
    </row>
    <row r="383" spans="3:26" ht="12.75" customHeight="1" x14ac:dyDescent="0.15">
      <c r="C383" s="70"/>
      <c r="Z383" s="31"/>
    </row>
    <row r="384" spans="3:26" ht="12.75" customHeight="1" x14ac:dyDescent="0.15">
      <c r="C384" s="70"/>
      <c r="Z384" s="31"/>
    </row>
    <row r="385" spans="3:26" ht="12.75" customHeight="1" x14ac:dyDescent="0.15">
      <c r="C385" s="70"/>
      <c r="Z385" s="31"/>
    </row>
    <row r="386" spans="3:26" ht="12.75" customHeight="1" x14ac:dyDescent="0.15">
      <c r="C386" s="70"/>
      <c r="Z386" s="31"/>
    </row>
    <row r="387" spans="3:26" ht="12.75" customHeight="1" x14ac:dyDescent="0.15">
      <c r="C387" s="70"/>
      <c r="Z387" s="31"/>
    </row>
    <row r="388" spans="3:26" ht="12.75" customHeight="1" x14ac:dyDescent="0.15">
      <c r="C388" s="70"/>
      <c r="Z388" s="31"/>
    </row>
    <row r="389" spans="3:26" ht="12.75" customHeight="1" x14ac:dyDescent="0.15">
      <c r="C389" s="70"/>
      <c r="Z389" s="31"/>
    </row>
    <row r="390" spans="3:26" ht="12.75" customHeight="1" x14ac:dyDescent="0.15">
      <c r="C390" s="70"/>
      <c r="Z390" s="31"/>
    </row>
    <row r="391" spans="3:26" ht="12.75" customHeight="1" x14ac:dyDescent="0.15">
      <c r="C391" s="70"/>
      <c r="Z391" s="31"/>
    </row>
    <row r="392" spans="3:26" ht="12.75" customHeight="1" x14ac:dyDescent="0.15">
      <c r="C392" s="70"/>
      <c r="Z392" s="31"/>
    </row>
    <row r="393" spans="3:26" ht="12.75" customHeight="1" x14ac:dyDescent="0.15">
      <c r="C393" s="70"/>
      <c r="Z393" s="31"/>
    </row>
    <row r="394" spans="3:26" ht="12.75" customHeight="1" x14ac:dyDescent="0.15">
      <c r="C394" s="70"/>
      <c r="Z394" s="31"/>
    </row>
    <row r="395" spans="3:26" ht="12.75" customHeight="1" x14ac:dyDescent="0.15">
      <c r="C395" s="70"/>
      <c r="Z395" s="31"/>
    </row>
    <row r="396" spans="3:26" ht="12.75" customHeight="1" x14ac:dyDescent="0.15">
      <c r="C396" s="70"/>
      <c r="Z396" s="31"/>
    </row>
    <row r="397" spans="3:26" ht="12.75" customHeight="1" x14ac:dyDescent="0.15">
      <c r="C397" s="70"/>
      <c r="Z397" s="31"/>
    </row>
    <row r="398" spans="3:26" ht="12.75" customHeight="1" x14ac:dyDescent="0.15">
      <c r="C398" s="70"/>
      <c r="Z398" s="31"/>
    </row>
    <row r="399" spans="3:26" ht="12.75" customHeight="1" x14ac:dyDescent="0.15">
      <c r="C399" s="70"/>
      <c r="Z399" s="31"/>
    </row>
    <row r="400" spans="3:26" ht="12.75" customHeight="1" x14ac:dyDescent="0.15">
      <c r="C400" s="70"/>
      <c r="Z400" s="31"/>
    </row>
    <row r="401" spans="3:26" ht="12.75" customHeight="1" x14ac:dyDescent="0.15">
      <c r="C401" s="70"/>
      <c r="Z401" s="31"/>
    </row>
    <row r="402" spans="3:26" ht="12.75" customHeight="1" x14ac:dyDescent="0.15">
      <c r="C402" s="70"/>
      <c r="Z402" s="31"/>
    </row>
    <row r="403" spans="3:26" ht="12.75" customHeight="1" x14ac:dyDescent="0.15">
      <c r="C403" s="70"/>
      <c r="Z403" s="31"/>
    </row>
    <row r="404" spans="3:26" ht="12.75" customHeight="1" x14ac:dyDescent="0.15">
      <c r="C404" s="70"/>
      <c r="Z404" s="31"/>
    </row>
    <row r="405" spans="3:26" ht="12.75" customHeight="1" x14ac:dyDescent="0.15">
      <c r="C405" s="70"/>
      <c r="Z405" s="31"/>
    </row>
    <row r="406" spans="3:26" ht="12.75" customHeight="1" x14ac:dyDescent="0.15">
      <c r="C406" s="70"/>
      <c r="Z406" s="31"/>
    </row>
    <row r="407" spans="3:26" ht="12.75" customHeight="1" x14ac:dyDescent="0.15">
      <c r="C407" s="70"/>
      <c r="Z407" s="31"/>
    </row>
    <row r="408" spans="3:26" ht="12.75" customHeight="1" x14ac:dyDescent="0.15">
      <c r="C408" s="70"/>
      <c r="Z408" s="31"/>
    </row>
    <row r="409" spans="3:26" ht="12.75" customHeight="1" x14ac:dyDescent="0.15">
      <c r="C409" s="70"/>
      <c r="Z409" s="31"/>
    </row>
    <row r="410" spans="3:26" ht="12.75" customHeight="1" x14ac:dyDescent="0.15">
      <c r="C410" s="70"/>
      <c r="Z410" s="31"/>
    </row>
    <row r="411" spans="3:26" ht="12.75" customHeight="1" x14ac:dyDescent="0.15">
      <c r="C411" s="70"/>
      <c r="Z411" s="31"/>
    </row>
    <row r="412" spans="3:26" ht="12.75" customHeight="1" x14ac:dyDescent="0.15">
      <c r="C412" s="70"/>
      <c r="Z412" s="31"/>
    </row>
    <row r="413" spans="3:26" ht="12.75" customHeight="1" x14ac:dyDescent="0.15">
      <c r="C413" s="70"/>
      <c r="Z413" s="31"/>
    </row>
    <row r="414" spans="3:26" ht="12.75" customHeight="1" x14ac:dyDescent="0.15">
      <c r="C414" s="70"/>
      <c r="Z414" s="31"/>
    </row>
    <row r="415" spans="3:26" ht="12.75" customHeight="1" x14ac:dyDescent="0.15">
      <c r="C415" s="70"/>
      <c r="Z415" s="31"/>
    </row>
    <row r="416" spans="3:26" ht="12.75" customHeight="1" x14ac:dyDescent="0.15">
      <c r="C416" s="70"/>
      <c r="Z416" s="31"/>
    </row>
    <row r="417" spans="3:26" ht="12.75" customHeight="1" x14ac:dyDescent="0.15">
      <c r="C417" s="70"/>
      <c r="Z417" s="31"/>
    </row>
    <row r="418" spans="3:26" ht="12.75" customHeight="1" x14ac:dyDescent="0.15">
      <c r="C418" s="70"/>
      <c r="Z418" s="31"/>
    </row>
    <row r="419" spans="3:26" ht="12.75" customHeight="1" x14ac:dyDescent="0.15">
      <c r="C419" s="70"/>
      <c r="Z419" s="31"/>
    </row>
    <row r="420" spans="3:26" ht="12.75" customHeight="1" x14ac:dyDescent="0.15">
      <c r="C420" s="70"/>
      <c r="Z420" s="31"/>
    </row>
    <row r="421" spans="3:26" ht="12.75" customHeight="1" x14ac:dyDescent="0.15">
      <c r="C421" s="70"/>
      <c r="Z421" s="31"/>
    </row>
    <row r="422" spans="3:26" ht="12.75" customHeight="1" x14ac:dyDescent="0.15">
      <c r="C422" s="70"/>
      <c r="Z422" s="31"/>
    </row>
    <row r="423" spans="3:26" ht="12.75" customHeight="1" x14ac:dyDescent="0.15">
      <c r="C423" s="70"/>
      <c r="Z423" s="31"/>
    </row>
    <row r="424" spans="3:26" ht="12.75" customHeight="1" x14ac:dyDescent="0.15">
      <c r="C424" s="70"/>
      <c r="Z424" s="31"/>
    </row>
    <row r="425" spans="3:26" ht="12.75" customHeight="1" x14ac:dyDescent="0.15">
      <c r="C425" s="70"/>
      <c r="Z425" s="31"/>
    </row>
    <row r="426" spans="3:26" ht="12.75" customHeight="1" x14ac:dyDescent="0.15">
      <c r="C426" s="70"/>
      <c r="Z426" s="31"/>
    </row>
    <row r="427" spans="3:26" ht="12.75" customHeight="1" x14ac:dyDescent="0.15">
      <c r="C427" s="70"/>
      <c r="Z427" s="31"/>
    </row>
    <row r="428" spans="3:26" ht="12.75" customHeight="1" x14ac:dyDescent="0.15">
      <c r="C428" s="70"/>
      <c r="Z428" s="31"/>
    </row>
    <row r="429" spans="3:26" ht="12.75" customHeight="1" x14ac:dyDescent="0.15">
      <c r="C429" s="70"/>
      <c r="Z429" s="31"/>
    </row>
    <row r="430" spans="3:26" ht="12.75" customHeight="1" x14ac:dyDescent="0.15">
      <c r="C430" s="70"/>
      <c r="Z430" s="31"/>
    </row>
    <row r="431" spans="3:26" ht="12.75" customHeight="1" x14ac:dyDescent="0.15">
      <c r="C431" s="70"/>
      <c r="Z431" s="31"/>
    </row>
    <row r="432" spans="3:26" ht="12.75" customHeight="1" x14ac:dyDescent="0.15">
      <c r="C432" s="70"/>
      <c r="Z432" s="31"/>
    </row>
    <row r="433" spans="3:26" ht="12.75" customHeight="1" x14ac:dyDescent="0.15">
      <c r="C433" s="70"/>
      <c r="Z433" s="31"/>
    </row>
    <row r="434" spans="3:26" ht="12.75" customHeight="1" x14ac:dyDescent="0.15">
      <c r="C434" s="70"/>
      <c r="Z434" s="31"/>
    </row>
    <row r="435" spans="3:26" ht="12.75" customHeight="1" x14ac:dyDescent="0.15">
      <c r="C435" s="70"/>
      <c r="Z435" s="31"/>
    </row>
    <row r="436" spans="3:26" ht="12.75" customHeight="1" x14ac:dyDescent="0.15">
      <c r="C436" s="70"/>
      <c r="Z436" s="31"/>
    </row>
    <row r="437" spans="3:26" ht="12.75" customHeight="1" x14ac:dyDescent="0.15">
      <c r="C437" s="70"/>
      <c r="Z437" s="31"/>
    </row>
    <row r="438" spans="3:26" ht="12.75" customHeight="1" x14ac:dyDescent="0.15">
      <c r="C438" s="70"/>
      <c r="Z438" s="31"/>
    </row>
    <row r="439" spans="3:26" ht="12.75" customHeight="1" x14ac:dyDescent="0.15">
      <c r="C439" s="70"/>
      <c r="Z439" s="31"/>
    </row>
    <row r="440" spans="3:26" ht="12.75" customHeight="1" x14ac:dyDescent="0.15">
      <c r="C440" s="70"/>
      <c r="Z440" s="31"/>
    </row>
    <row r="441" spans="3:26" ht="12.75" customHeight="1" x14ac:dyDescent="0.15">
      <c r="C441" s="70"/>
      <c r="Z441" s="31"/>
    </row>
    <row r="442" spans="3:26" ht="12.75" customHeight="1" x14ac:dyDescent="0.15">
      <c r="C442" s="70"/>
      <c r="Z442" s="31"/>
    </row>
    <row r="443" spans="3:26" ht="12.75" customHeight="1" x14ac:dyDescent="0.15">
      <c r="C443" s="70"/>
      <c r="Z443" s="31"/>
    </row>
    <row r="444" spans="3:26" ht="12.75" customHeight="1" x14ac:dyDescent="0.15">
      <c r="C444" s="70"/>
      <c r="Z444" s="31"/>
    </row>
    <row r="445" spans="3:26" ht="12.75" customHeight="1" x14ac:dyDescent="0.15">
      <c r="C445" s="70"/>
      <c r="Z445" s="31"/>
    </row>
    <row r="446" spans="3:26" ht="12.75" customHeight="1" x14ac:dyDescent="0.15">
      <c r="C446" s="70"/>
      <c r="Z446" s="31"/>
    </row>
    <row r="447" spans="3:26" ht="12.75" customHeight="1" x14ac:dyDescent="0.15">
      <c r="C447" s="70"/>
      <c r="Z447" s="31"/>
    </row>
    <row r="448" spans="3:26" ht="12.75" customHeight="1" x14ac:dyDescent="0.15">
      <c r="C448" s="70"/>
      <c r="Z448" s="31"/>
    </row>
    <row r="449" spans="3:26" ht="12.75" customHeight="1" x14ac:dyDescent="0.15">
      <c r="C449" s="70"/>
      <c r="Z449" s="31"/>
    </row>
    <row r="450" spans="3:26" ht="12.75" customHeight="1" x14ac:dyDescent="0.15">
      <c r="C450" s="70"/>
      <c r="Z450" s="31"/>
    </row>
    <row r="451" spans="3:26" ht="12.75" customHeight="1" x14ac:dyDescent="0.15">
      <c r="C451" s="70"/>
      <c r="Z451" s="31"/>
    </row>
    <row r="452" spans="3:26" ht="12.75" customHeight="1" x14ac:dyDescent="0.15">
      <c r="C452" s="70"/>
      <c r="Z452" s="31"/>
    </row>
    <row r="453" spans="3:26" ht="12.75" customHeight="1" x14ac:dyDescent="0.15">
      <c r="C453" s="70"/>
      <c r="Z453" s="31"/>
    </row>
    <row r="454" spans="3:26" ht="12.75" customHeight="1" x14ac:dyDescent="0.15">
      <c r="C454" s="70"/>
      <c r="Z454" s="31"/>
    </row>
    <row r="455" spans="3:26" ht="12.75" customHeight="1" x14ac:dyDescent="0.15">
      <c r="C455" s="70"/>
      <c r="Z455" s="31"/>
    </row>
    <row r="456" spans="3:26" ht="12.75" customHeight="1" x14ac:dyDescent="0.15">
      <c r="C456" s="70"/>
      <c r="Z456" s="31"/>
    </row>
    <row r="457" spans="3:26" ht="12.75" customHeight="1" x14ac:dyDescent="0.15">
      <c r="C457" s="70"/>
      <c r="Z457" s="31"/>
    </row>
    <row r="458" spans="3:26" ht="12.75" customHeight="1" x14ac:dyDescent="0.15">
      <c r="C458" s="70"/>
      <c r="Z458" s="31"/>
    </row>
    <row r="459" spans="3:26" ht="12.75" customHeight="1" x14ac:dyDescent="0.15">
      <c r="C459" s="70"/>
      <c r="Z459" s="31"/>
    </row>
    <row r="460" spans="3:26" ht="12.75" customHeight="1" x14ac:dyDescent="0.15">
      <c r="C460" s="70"/>
      <c r="Z460" s="31"/>
    </row>
    <row r="461" spans="3:26" ht="12.75" customHeight="1" x14ac:dyDescent="0.15">
      <c r="C461" s="70"/>
      <c r="Z461" s="31"/>
    </row>
    <row r="462" spans="3:26" ht="12.75" customHeight="1" x14ac:dyDescent="0.15">
      <c r="C462" s="70"/>
      <c r="Z462" s="31"/>
    </row>
    <row r="463" spans="3:26" ht="12.75" customHeight="1" x14ac:dyDescent="0.15">
      <c r="C463" s="70"/>
      <c r="Z463" s="31"/>
    </row>
    <row r="464" spans="3:26" ht="12.75" customHeight="1" x14ac:dyDescent="0.15">
      <c r="C464" s="70"/>
      <c r="Z464" s="31"/>
    </row>
    <row r="465" spans="3:26" ht="12.75" customHeight="1" x14ac:dyDescent="0.15">
      <c r="C465" s="70"/>
      <c r="Z465" s="31"/>
    </row>
    <row r="466" spans="3:26" ht="12.75" customHeight="1" x14ac:dyDescent="0.15">
      <c r="C466" s="70"/>
      <c r="Z466" s="31"/>
    </row>
    <row r="467" spans="3:26" ht="12.75" customHeight="1" x14ac:dyDescent="0.15">
      <c r="C467" s="70"/>
      <c r="Z467" s="31"/>
    </row>
    <row r="468" spans="3:26" ht="12.75" customHeight="1" x14ac:dyDescent="0.15">
      <c r="C468" s="70"/>
      <c r="Z468" s="31"/>
    </row>
    <row r="469" spans="3:26" ht="12.75" customHeight="1" x14ac:dyDescent="0.15">
      <c r="C469" s="70"/>
      <c r="Z469" s="31"/>
    </row>
    <row r="470" spans="3:26" ht="12.75" customHeight="1" x14ac:dyDescent="0.15">
      <c r="C470" s="70"/>
      <c r="Z470" s="31"/>
    </row>
    <row r="471" spans="3:26" ht="12.75" customHeight="1" x14ac:dyDescent="0.15">
      <c r="C471" s="70"/>
      <c r="Z471" s="31"/>
    </row>
    <row r="472" spans="3:26" ht="12.75" customHeight="1" x14ac:dyDescent="0.15">
      <c r="C472" s="70"/>
      <c r="Z472" s="31"/>
    </row>
    <row r="473" spans="3:26" ht="12.75" customHeight="1" x14ac:dyDescent="0.15">
      <c r="C473" s="70"/>
      <c r="Z473" s="31"/>
    </row>
    <row r="474" spans="3:26" ht="12.75" customHeight="1" x14ac:dyDescent="0.15">
      <c r="C474" s="70"/>
      <c r="Z474" s="31"/>
    </row>
    <row r="475" spans="3:26" ht="12.75" customHeight="1" x14ac:dyDescent="0.15">
      <c r="C475" s="70"/>
      <c r="Z475" s="31"/>
    </row>
    <row r="476" spans="3:26" ht="12.75" customHeight="1" x14ac:dyDescent="0.15">
      <c r="C476" s="70"/>
      <c r="Z476" s="31"/>
    </row>
    <row r="477" spans="3:26" ht="12.75" customHeight="1" x14ac:dyDescent="0.15">
      <c r="C477" s="70"/>
      <c r="Z477" s="31"/>
    </row>
    <row r="478" spans="3:26" ht="12.75" customHeight="1" x14ac:dyDescent="0.15">
      <c r="C478" s="70"/>
      <c r="Z478" s="31"/>
    </row>
    <row r="479" spans="3:26" ht="12.75" customHeight="1" x14ac:dyDescent="0.15">
      <c r="C479" s="70"/>
      <c r="Z479" s="31"/>
    </row>
    <row r="480" spans="3:26" ht="12.75" customHeight="1" x14ac:dyDescent="0.15">
      <c r="C480" s="70"/>
      <c r="Z480" s="31"/>
    </row>
    <row r="481" spans="3:26" ht="12.75" customHeight="1" x14ac:dyDescent="0.15">
      <c r="C481" s="70"/>
      <c r="Z481" s="31"/>
    </row>
    <row r="482" spans="3:26" ht="12.75" customHeight="1" x14ac:dyDescent="0.15">
      <c r="C482" s="70"/>
      <c r="Z482" s="31"/>
    </row>
    <row r="483" spans="3:26" ht="12.75" customHeight="1" x14ac:dyDescent="0.15">
      <c r="C483" s="70"/>
      <c r="Z483" s="31"/>
    </row>
    <row r="484" spans="3:26" ht="12.75" customHeight="1" x14ac:dyDescent="0.15">
      <c r="C484" s="70"/>
      <c r="Z484" s="31"/>
    </row>
    <row r="485" spans="3:26" ht="12.75" customHeight="1" x14ac:dyDescent="0.15">
      <c r="C485" s="70"/>
      <c r="Z485" s="31"/>
    </row>
    <row r="486" spans="3:26" ht="12.75" customHeight="1" x14ac:dyDescent="0.15">
      <c r="C486" s="70"/>
      <c r="Z486" s="31"/>
    </row>
    <row r="487" spans="3:26" ht="12.75" customHeight="1" x14ac:dyDescent="0.15">
      <c r="C487" s="70"/>
      <c r="Z487" s="31"/>
    </row>
    <row r="488" spans="3:26" ht="12.75" customHeight="1" x14ac:dyDescent="0.15">
      <c r="C488" s="70"/>
      <c r="Z488" s="31"/>
    </row>
    <row r="489" spans="3:26" ht="12.75" customHeight="1" x14ac:dyDescent="0.15">
      <c r="C489" s="70"/>
      <c r="Z489" s="31"/>
    </row>
    <row r="490" spans="3:26" ht="12.75" customHeight="1" x14ac:dyDescent="0.15">
      <c r="C490" s="70"/>
      <c r="Z490" s="31"/>
    </row>
    <row r="491" spans="3:26" ht="12.75" customHeight="1" x14ac:dyDescent="0.15">
      <c r="C491" s="70"/>
      <c r="Z491" s="31"/>
    </row>
    <row r="492" spans="3:26" ht="12.75" customHeight="1" x14ac:dyDescent="0.15">
      <c r="C492" s="70"/>
      <c r="Z492" s="31"/>
    </row>
    <row r="493" spans="3:26" ht="12.75" customHeight="1" x14ac:dyDescent="0.15">
      <c r="C493" s="70"/>
      <c r="Z493" s="31"/>
    </row>
    <row r="494" spans="3:26" ht="12.75" customHeight="1" x14ac:dyDescent="0.15">
      <c r="C494" s="70"/>
      <c r="Z494" s="31"/>
    </row>
    <row r="495" spans="3:26" ht="12.75" customHeight="1" x14ac:dyDescent="0.15">
      <c r="C495" s="70"/>
      <c r="Z495" s="31"/>
    </row>
    <row r="496" spans="3:26" ht="12.75" customHeight="1" x14ac:dyDescent="0.15">
      <c r="C496" s="70"/>
      <c r="Z496" s="31"/>
    </row>
    <row r="497" spans="3:26" ht="12.75" customHeight="1" x14ac:dyDescent="0.15">
      <c r="C497" s="70"/>
      <c r="Z497" s="31"/>
    </row>
    <row r="498" spans="3:26" ht="12.75" customHeight="1" x14ac:dyDescent="0.15">
      <c r="C498" s="70"/>
      <c r="Z498" s="31"/>
    </row>
    <row r="499" spans="3:26" ht="12.75" customHeight="1" x14ac:dyDescent="0.15">
      <c r="C499" s="70"/>
      <c r="Z499" s="31"/>
    </row>
    <row r="500" spans="3:26" ht="12.75" customHeight="1" x14ac:dyDescent="0.15">
      <c r="C500" s="70"/>
      <c r="Z500" s="31"/>
    </row>
    <row r="501" spans="3:26" ht="12.75" customHeight="1" x14ac:dyDescent="0.15">
      <c r="C501" s="70"/>
      <c r="Z501" s="31"/>
    </row>
    <row r="502" spans="3:26" ht="12.75" customHeight="1" x14ac:dyDescent="0.15">
      <c r="C502" s="70"/>
      <c r="Z502" s="31"/>
    </row>
    <row r="503" spans="3:26" ht="12.75" customHeight="1" x14ac:dyDescent="0.15">
      <c r="C503" s="70"/>
      <c r="Z503" s="31"/>
    </row>
    <row r="504" spans="3:26" ht="12.75" customHeight="1" x14ac:dyDescent="0.15">
      <c r="C504" s="70"/>
      <c r="Z504" s="31"/>
    </row>
    <row r="505" spans="3:26" ht="12.75" customHeight="1" x14ac:dyDescent="0.15">
      <c r="C505" s="70"/>
      <c r="Z505" s="31"/>
    </row>
    <row r="506" spans="3:26" ht="12.75" customHeight="1" x14ac:dyDescent="0.15">
      <c r="C506" s="70"/>
      <c r="Z506" s="31"/>
    </row>
    <row r="507" spans="3:26" ht="12.75" customHeight="1" x14ac:dyDescent="0.15">
      <c r="C507" s="70"/>
      <c r="Z507" s="31"/>
    </row>
    <row r="508" spans="3:26" ht="12.75" customHeight="1" x14ac:dyDescent="0.15">
      <c r="C508" s="70"/>
      <c r="Z508" s="31"/>
    </row>
    <row r="509" spans="3:26" ht="12.75" customHeight="1" x14ac:dyDescent="0.15">
      <c r="C509" s="70"/>
      <c r="Z509" s="31"/>
    </row>
    <row r="510" spans="3:26" ht="12.75" customHeight="1" x14ac:dyDescent="0.15">
      <c r="C510" s="70"/>
      <c r="Z510" s="31"/>
    </row>
    <row r="511" spans="3:26" ht="12.75" customHeight="1" x14ac:dyDescent="0.15">
      <c r="C511" s="70"/>
      <c r="Z511" s="31"/>
    </row>
    <row r="512" spans="3:26" ht="12.75" customHeight="1" x14ac:dyDescent="0.15">
      <c r="C512" s="70"/>
      <c r="Z512" s="31"/>
    </row>
    <row r="513" spans="3:26" ht="12.75" customHeight="1" x14ac:dyDescent="0.15">
      <c r="C513" s="70"/>
      <c r="Z513" s="31"/>
    </row>
    <row r="514" spans="3:26" ht="12.75" customHeight="1" x14ac:dyDescent="0.15">
      <c r="C514" s="70"/>
      <c r="Z514" s="31"/>
    </row>
    <row r="515" spans="3:26" ht="12.75" customHeight="1" x14ac:dyDescent="0.15">
      <c r="C515" s="70"/>
      <c r="Z515" s="31"/>
    </row>
    <row r="516" spans="3:26" ht="12.75" customHeight="1" x14ac:dyDescent="0.15">
      <c r="C516" s="70"/>
      <c r="Z516" s="31"/>
    </row>
    <row r="517" spans="3:26" ht="12.75" customHeight="1" x14ac:dyDescent="0.15">
      <c r="C517" s="70"/>
      <c r="Z517" s="31"/>
    </row>
    <row r="518" spans="3:26" ht="12.75" customHeight="1" x14ac:dyDescent="0.15">
      <c r="C518" s="70"/>
      <c r="Z518" s="31"/>
    </row>
    <row r="519" spans="3:26" ht="12.75" customHeight="1" x14ac:dyDescent="0.15">
      <c r="C519" s="70"/>
      <c r="Z519" s="31"/>
    </row>
    <row r="520" spans="3:26" ht="12.75" customHeight="1" x14ac:dyDescent="0.15">
      <c r="C520" s="70"/>
      <c r="Z520" s="31"/>
    </row>
    <row r="521" spans="3:26" ht="12.75" customHeight="1" x14ac:dyDescent="0.15">
      <c r="C521" s="70"/>
      <c r="Z521" s="31"/>
    </row>
    <row r="522" spans="3:26" ht="12.75" customHeight="1" x14ac:dyDescent="0.15">
      <c r="C522" s="70"/>
      <c r="Z522" s="31"/>
    </row>
    <row r="523" spans="3:26" ht="12.75" customHeight="1" x14ac:dyDescent="0.15">
      <c r="C523" s="70"/>
      <c r="Z523" s="31"/>
    </row>
    <row r="524" spans="3:26" ht="12.75" customHeight="1" x14ac:dyDescent="0.15">
      <c r="C524" s="70"/>
      <c r="Z524" s="31"/>
    </row>
    <row r="525" spans="3:26" ht="12.75" customHeight="1" x14ac:dyDescent="0.15">
      <c r="C525" s="70"/>
      <c r="Z525" s="31"/>
    </row>
    <row r="526" spans="3:26" ht="12.75" customHeight="1" x14ac:dyDescent="0.15">
      <c r="C526" s="70"/>
      <c r="Z526" s="31"/>
    </row>
    <row r="527" spans="3:26" ht="12.75" customHeight="1" x14ac:dyDescent="0.15">
      <c r="C527" s="70"/>
      <c r="Z527" s="31"/>
    </row>
    <row r="528" spans="3:26" ht="12.75" customHeight="1" x14ac:dyDescent="0.15">
      <c r="C528" s="70"/>
      <c r="Z528" s="31"/>
    </row>
    <row r="529" spans="3:26" ht="12.75" customHeight="1" x14ac:dyDescent="0.15">
      <c r="C529" s="70"/>
      <c r="Z529" s="31"/>
    </row>
    <row r="530" spans="3:26" ht="12.75" customHeight="1" x14ac:dyDescent="0.15">
      <c r="C530" s="70"/>
      <c r="Z530" s="31"/>
    </row>
    <row r="531" spans="3:26" ht="12.75" customHeight="1" x14ac:dyDescent="0.15">
      <c r="C531" s="70"/>
      <c r="Z531" s="31"/>
    </row>
    <row r="532" spans="3:26" ht="12.75" customHeight="1" x14ac:dyDescent="0.15">
      <c r="C532" s="70"/>
      <c r="Z532" s="31"/>
    </row>
    <row r="533" spans="3:26" ht="12.75" customHeight="1" x14ac:dyDescent="0.15">
      <c r="C533" s="70"/>
      <c r="Z533" s="31"/>
    </row>
    <row r="534" spans="3:26" ht="12.75" customHeight="1" x14ac:dyDescent="0.15">
      <c r="C534" s="70"/>
      <c r="Z534" s="31"/>
    </row>
    <row r="535" spans="3:26" ht="12.75" customHeight="1" x14ac:dyDescent="0.15">
      <c r="C535" s="70"/>
      <c r="Z535" s="31"/>
    </row>
    <row r="536" spans="3:26" ht="12.75" customHeight="1" x14ac:dyDescent="0.15">
      <c r="C536" s="70"/>
      <c r="Z536" s="31"/>
    </row>
    <row r="537" spans="3:26" ht="12.75" customHeight="1" x14ac:dyDescent="0.15">
      <c r="C537" s="70"/>
      <c r="Z537" s="31"/>
    </row>
    <row r="538" spans="3:26" ht="12.75" customHeight="1" x14ac:dyDescent="0.15">
      <c r="C538" s="70"/>
      <c r="Z538" s="31"/>
    </row>
    <row r="539" spans="3:26" ht="12.75" customHeight="1" x14ac:dyDescent="0.15">
      <c r="C539" s="70"/>
      <c r="Z539" s="31"/>
    </row>
    <row r="540" spans="3:26" ht="12.75" customHeight="1" x14ac:dyDescent="0.15">
      <c r="C540" s="70"/>
      <c r="Z540" s="31"/>
    </row>
    <row r="541" spans="3:26" ht="12.75" customHeight="1" x14ac:dyDescent="0.15">
      <c r="C541" s="70"/>
      <c r="Z541" s="31"/>
    </row>
    <row r="542" spans="3:26" ht="12.75" customHeight="1" x14ac:dyDescent="0.15">
      <c r="C542" s="70"/>
      <c r="Z542" s="31"/>
    </row>
    <row r="543" spans="3:26" ht="12.75" customHeight="1" x14ac:dyDescent="0.15">
      <c r="C543" s="70"/>
      <c r="Z543" s="31"/>
    </row>
    <row r="544" spans="3:26" ht="12.75" customHeight="1" x14ac:dyDescent="0.15">
      <c r="C544" s="70"/>
      <c r="Z544" s="31"/>
    </row>
    <row r="545" spans="3:26" ht="12.75" customHeight="1" x14ac:dyDescent="0.15">
      <c r="C545" s="70"/>
      <c r="Z545" s="31"/>
    </row>
    <row r="546" spans="3:26" ht="12.75" customHeight="1" x14ac:dyDescent="0.15">
      <c r="C546" s="70"/>
      <c r="Z546" s="31"/>
    </row>
    <row r="547" spans="3:26" ht="12.75" customHeight="1" x14ac:dyDescent="0.15">
      <c r="C547" s="70"/>
      <c r="Z547" s="31"/>
    </row>
    <row r="548" spans="3:26" ht="12.75" customHeight="1" x14ac:dyDescent="0.15">
      <c r="C548" s="70"/>
      <c r="Z548" s="31"/>
    </row>
    <row r="549" spans="3:26" ht="12.75" customHeight="1" x14ac:dyDescent="0.15">
      <c r="C549" s="70"/>
      <c r="Z549" s="31"/>
    </row>
    <row r="550" spans="3:26" ht="12.75" customHeight="1" x14ac:dyDescent="0.15">
      <c r="C550" s="70"/>
      <c r="Z550" s="31"/>
    </row>
    <row r="551" spans="3:26" ht="12.75" customHeight="1" x14ac:dyDescent="0.15">
      <c r="C551" s="70"/>
      <c r="Z551" s="31"/>
    </row>
    <row r="552" spans="3:26" ht="12.75" customHeight="1" x14ac:dyDescent="0.15">
      <c r="C552" s="70"/>
      <c r="Z552" s="31"/>
    </row>
    <row r="553" spans="3:26" ht="12.75" customHeight="1" x14ac:dyDescent="0.15">
      <c r="C553" s="70"/>
      <c r="Z553" s="31"/>
    </row>
    <row r="554" spans="3:26" ht="12.75" customHeight="1" x14ac:dyDescent="0.15">
      <c r="C554" s="70"/>
      <c r="Z554" s="31"/>
    </row>
    <row r="555" spans="3:26" ht="12.75" customHeight="1" x14ac:dyDescent="0.15">
      <c r="C555" s="70"/>
      <c r="Z555" s="31"/>
    </row>
    <row r="556" spans="3:26" ht="12.75" customHeight="1" x14ac:dyDescent="0.15">
      <c r="C556" s="70"/>
      <c r="Z556" s="31"/>
    </row>
    <row r="557" spans="3:26" ht="12.75" customHeight="1" x14ac:dyDescent="0.15">
      <c r="C557" s="70"/>
      <c r="Z557" s="31"/>
    </row>
    <row r="558" spans="3:26" ht="12.75" customHeight="1" x14ac:dyDescent="0.15">
      <c r="C558" s="70"/>
      <c r="Z558" s="31"/>
    </row>
    <row r="559" spans="3:26" ht="12.75" customHeight="1" x14ac:dyDescent="0.15">
      <c r="C559" s="70"/>
      <c r="Z559" s="31"/>
    </row>
    <row r="560" spans="3:26" ht="12.75" customHeight="1" x14ac:dyDescent="0.15">
      <c r="C560" s="70"/>
      <c r="Z560" s="31"/>
    </row>
    <row r="561" spans="3:26" ht="12.75" customHeight="1" x14ac:dyDescent="0.15">
      <c r="C561" s="70"/>
      <c r="Z561" s="31"/>
    </row>
    <row r="562" spans="3:26" ht="12.75" customHeight="1" x14ac:dyDescent="0.15">
      <c r="C562" s="70"/>
      <c r="Z562" s="31"/>
    </row>
    <row r="563" spans="3:26" ht="12.75" customHeight="1" x14ac:dyDescent="0.15">
      <c r="C563" s="70"/>
      <c r="Z563" s="31"/>
    </row>
    <row r="564" spans="3:26" ht="12.75" customHeight="1" x14ac:dyDescent="0.15">
      <c r="C564" s="70"/>
      <c r="Z564" s="31"/>
    </row>
    <row r="565" spans="3:26" ht="12.75" customHeight="1" x14ac:dyDescent="0.15">
      <c r="C565" s="70"/>
      <c r="Z565" s="31"/>
    </row>
    <row r="566" spans="3:26" ht="12.75" customHeight="1" x14ac:dyDescent="0.15">
      <c r="C566" s="70"/>
      <c r="Z566" s="31"/>
    </row>
    <row r="567" spans="3:26" ht="12.75" customHeight="1" x14ac:dyDescent="0.15">
      <c r="C567" s="70"/>
      <c r="Z567" s="31"/>
    </row>
    <row r="568" spans="3:26" ht="12.75" customHeight="1" x14ac:dyDescent="0.15">
      <c r="C568" s="70"/>
      <c r="Z568" s="31"/>
    </row>
    <row r="569" spans="3:26" ht="12.75" customHeight="1" x14ac:dyDescent="0.15">
      <c r="C569" s="70"/>
      <c r="Z569" s="31"/>
    </row>
    <row r="570" spans="3:26" ht="12.75" customHeight="1" x14ac:dyDescent="0.15">
      <c r="C570" s="70"/>
      <c r="Z570" s="31"/>
    </row>
    <row r="571" spans="3:26" ht="12.75" customHeight="1" x14ac:dyDescent="0.15">
      <c r="C571" s="70"/>
      <c r="Z571" s="31"/>
    </row>
    <row r="572" spans="3:26" ht="12.75" customHeight="1" x14ac:dyDescent="0.15">
      <c r="C572" s="70"/>
      <c r="Z572" s="31"/>
    </row>
    <row r="573" spans="3:26" ht="12.75" customHeight="1" x14ac:dyDescent="0.15">
      <c r="C573" s="70"/>
      <c r="Z573" s="31"/>
    </row>
    <row r="574" spans="3:26" ht="12.75" customHeight="1" x14ac:dyDescent="0.15">
      <c r="C574" s="70"/>
      <c r="Z574" s="31"/>
    </row>
    <row r="575" spans="3:26" ht="12.75" customHeight="1" x14ac:dyDescent="0.15">
      <c r="C575" s="70"/>
      <c r="Z575" s="31"/>
    </row>
    <row r="576" spans="3:26" ht="12.75" customHeight="1" x14ac:dyDescent="0.15">
      <c r="C576" s="70"/>
      <c r="Z576" s="31"/>
    </row>
    <row r="577" spans="3:26" ht="12.75" customHeight="1" x14ac:dyDescent="0.15">
      <c r="C577" s="70"/>
      <c r="Z577" s="31"/>
    </row>
    <row r="578" spans="3:26" ht="12.75" customHeight="1" x14ac:dyDescent="0.15">
      <c r="C578" s="70"/>
      <c r="Z578" s="31"/>
    </row>
    <row r="579" spans="3:26" ht="12.75" customHeight="1" x14ac:dyDescent="0.15">
      <c r="C579" s="70"/>
      <c r="Z579" s="31"/>
    </row>
    <row r="580" spans="3:26" ht="12.75" customHeight="1" x14ac:dyDescent="0.15">
      <c r="C580" s="70"/>
      <c r="Z580" s="31"/>
    </row>
    <row r="581" spans="3:26" ht="12.75" customHeight="1" x14ac:dyDescent="0.15">
      <c r="C581" s="70"/>
      <c r="Z581" s="31"/>
    </row>
    <row r="582" spans="3:26" ht="12.75" customHeight="1" x14ac:dyDescent="0.15">
      <c r="C582" s="70"/>
      <c r="Z582" s="31"/>
    </row>
    <row r="583" spans="3:26" ht="12.75" customHeight="1" x14ac:dyDescent="0.15">
      <c r="C583" s="70"/>
      <c r="Z583" s="31"/>
    </row>
    <row r="584" spans="3:26" ht="12.75" customHeight="1" x14ac:dyDescent="0.15">
      <c r="C584" s="70"/>
      <c r="Z584" s="31"/>
    </row>
    <row r="585" spans="3:26" ht="12.75" customHeight="1" x14ac:dyDescent="0.15">
      <c r="C585" s="70"/>
      <c r="Z585" s="31"/>
    </row>
    <row r="586" spans="3:26" ht="12.75" customHeight="1" x14ac:dyDescent="0.15">
      <c r="C586" s="70"/>
      <c r="Z586" s="31"/>
    </row>
    <row r="587" spans="3:26" ht="12.75" customHeight="1" x14ac:dyDescent="0.15">
      <c r="C587" s="70"/>
      <c r="Z587" s="31"/>
    </row>
    <row r="588" spans="3:26" ht="12.75" customHeight="1" x14ac:dyDescent="0.15">
      <c r="C588" s="70"/>
      <c r="Z588" s="31"/>
    </row>
    <row r="589" spans="3:26" ht="12.75" customHeight="1" x14ac:dyDescent="0.15">
      <c r="C589" s="70"/>
      <c r="Z589" s="31"/>
    </row>
    <row r="590" spans="3:26" ht="12.75" customHeight="1" x14ac:dyDescent="0.15">
      <c r="C590" s="70"/>
      <c r="Z590" s="31"/>
    </row>
    <row r="591" spans="3:26" ht="12.75" customHeight="1" x14ac:dyDescent="0.15">
      <c r="C591" s="70"/>
      <c r="Z591" s="31"/>
    </row>
    <row r="592" spans="3:26" ht="12.75" customHeight="1" x14ac:dyDescent="0.15">
      <c r="C592" s="70"/>
      <c r="Z592" s="31"/>
    </row>
    <row r="593" spans="3:26" ht="12.75" customHeight="1" x14ac:dyDescent="0.15">
      <c r="C593" s="70"/>
      <c r="Z593" s="31"/>
    </row>
    <row r="594" spans="3:26" ht="12.75" customHeight="1" x14ac:dyDescent="0.15">
      <c r="C594" s="70"/>
      <c r="Z594" s="31"/>
    </row>
    <row r="595" spans="3:26" ht="12.75" customHeight="1" x14ac:dyDescent="0.15">
      <c r="C595" s="70"/>
      <c r="Z595" s="31"/>
    </row>
    <row r="596" spans="3:26" ht="12.75" customHeight="1" x14ac:dyDescent="0.15">
      <c r="C596" s="70"/>
      <c r="Z596" s="31"/>
    </row>
    <row r="597" spans="3:26" ht="12.75" customHeight="1" x14ac:dyDescent="0.15">
      <c r="C597" s="70"/>
      <c r="Z597" s="31"/>
    </row>
    <row r="598" spans="3:26" ht="12.75" customHeight="1" x14ac:dyDescent="0.15">
      <c r="C598" s="70"/>
      <c r="Z598" s="31"/>
    </row>
    <row r="599" spans="3:26" ht="12.75" customHeight="1" x14ac:dyDescent="0.15">
      <c r="C599" s="70"/>
      <c r="Z599" s="31"/>
    </row>
    <row r="600" spans="3:26" ht="12.75" customHeight="1" x14ac:dyDescent="0.15">
      <c r="C600" s="70"/>
      <c r="Z600" s="31"/>
    </row>
    <row r="601" spans="3:26" ht="12.75" customHeight="1" x14ac:dyDescent="0.15">
      <c r="C601" s="70"/>
      <c r="Z601" s="31"/>
    </row>
    <row r="602" spans="3:26" ht="12.75" customHeight="1" x14ac:dyDescent="0.15">
      <c r="C602" s="70"/>
      <c r="Z602" s="31"/>
    </row>
    <row r="603" spans="3:26" ht="12.75" customHeight="1" x14ac:dyDescent="0.15">
      <c r="C603" s="70"/>
      <c r="Z603" s="31"/>
    </row>
    <row r="604" spans="3:26" ht="12.75" customHeight="1" x14ac:dyDescent="0.15">
      <c r="C604" s="70"/>
      <c r="Z604" s="31"/>
    </row>
    <row r="605" spans="3:26" ht="12.75" customHeight="1" x14ac:dyDescent="0.15">
      <c r="C605" s="70"/>
      <c r="Z605" s="31"/>
    </row>
    <row r="606" spans="3:26" ht="12.75" customHeight="1" x14ac:dyDescent="0.15">
      <c r="C606" s="70"/>
      <c r="Z606" s="31"/>
    </row>
    <row r="607" spans="3:26" ht="12.75" customHeight="1" x14ac:dyDescent="0.15">
      <c r="C607" s="70"/>
      <c r="Z607" s="31"/>
    </row>
    <row r="608" spans="3:26" ht="12.75" customHeight="1" x14ac:dyDescent="0.15">
      <c r="C608" s="70"/>
      <c r="Z608" s="31"/>
    </row>
    <row r="609" spans="3:26" ht="12.75" customHeight="1" x14ac:dyDescent="0.15">
      <c r="C609" s="70"/>
      <c r="Z609" s="31"/>
    </row>
    <row r="610" spans="3:26" ht="12.75" customHeight="1" x14ac:dyDescent="0.15">
      <c r="C610" s="70"/>
      <c r="Z610" s="31"/>
    </row>
    <row r="611" spans="3:26" ht="12.75" customHeight="1" x14ac:dyDescent="0.15">
      <c r="C611" s="70"/>
      <c r="Z611" s="31"/>
    </row>
    <row r="612" spans="3:26" ht="12.75" customHeight="1" x14ac:dyDescent="0.15">
      <c r="C612" s="70"/>
      <c r="Z612" s="31"/>
    </row>
    <row r="613" spans="3:26" ht="12.75" customHeight="1" x14ac:dyDescent="0.15">
      <c r="C613" s="70"/>
      <c r="Z613" s="31"/>
    </row>
    <row r="614" spans="3:26" ht="12.75" customHeight="1" x14ac:dyDescent="0.15">
      <c r="C614" s="70"/>
      <c r="Z614" s="31"/>
    </row>
    <row r="615" spans="3:26" ht="12.75" customHeight="1" x14ac:dyDescent="0.15">
      <c r="C615" s="70"/>
      <c r="Z615" s="31"/>
    </row>
    <row r="616" spans="3:26" ht="12.75" customHeight="1" x14ac:dyDescent="0.15">
      <c r="C616" s="70"/>
      <c r="Z616" s="31"/>
    </row>
    <row r="617" spans="3:26" ht="12.75" customHeight="1" x14ac:dyDescent="0.15">
      <c r="C617" s="70"/>
      <c r="Z617" s="31"/>
    </row>
    <row r="618" spans="3:26" ht="12.75" customHeight="1" x14ac:dyDescent="0.15">
      <c r="C618" s="70"/>
      <c r="Z618" s="31"/>
    </row>
    <row r="619" spans="3:26" ht="12.75" customHeight="1" x14ac:dyDescent="0.15">
      <c r="C619" s="70"/>
      <c r="Z619" s="31"/>
    </row>
    <row r="620" spans="3:26" ht="12.75" customHeight="1" x14ac:dyDescent="0.15">
      <c r="C620" s="70"/>
      <c r="Z620" s="31"/>
    </row>
    <row r="621" spans="3:26" ht="12.75" customHeight="1" x14ac:dyDescent="0.15">
      <c r="C621" s="70"/>
      <c r="Z621" s="31"/>
    </row>
    <row r="622" spans="3:26" ht="12.75" customHeight="1" x14ac:dyDescent="0.15">
      <c r="C622" s="70"/>
      <c r="Z622" s="31"/>
    </row>
    <row r="623" spans="3:26" ht="12.75" customHeight="1" x14ac:dyDescent="0.15">
      <c r="C623" s="70"/>
      <c r="Z623" s="31"/>
    </row>
    <row r="624" spans="3:26" ht="12.75" customHeight="1" x14ac:dyDescent="0.15">
      <c r="C624" s="70"/>
      <c r="Z624" s="31"/>
    </row>
    <row r="625" spans="3:26" ht="12.75" customHeight="1" x14ac:dyDescent="0.15">
      <c r="C625" s="70"/>
      <c r="Z625" s="31"/>
    </row>
    <row r="626" spans="3:26" ht="12.75" customHeight="1" x14ac:dyDescent="0.15">
      <c r="C626" s="70"/>
      <c r="Z626" s="31"/>
    </row>
    <row r="627" spans="3:26" ht="12.75" customHeight="1" x14ac:dyDescent="0.15">
      <c r="C627" s="70"/>
      <c r="Z627" s="31"/>
    </row>
    <row r="628" spans="3:26" ht="12.75" customHeight="1" x14ac:dyDescent="0.15">
      <c r="C628" s="70"/>
      <c r="Z628" s="31"/>
    </row>
    <row r="629" spans="3:26" ht="12.75" customHeight="1" x14ac:dyDescent="0.15">
      <c r="C629" s="70"/>
      <c r="Z629" s="31"/>
    </row>
    <row r="630" spans="3:26" ht="12.75" customHeight="1" x14ac:dyDescent="0.15">
      <c r="C630" s="70"/>
      <c r="Z630" s="31"/>
    </row>
    <row r="631" spans="3:26" ht="12.75" customHeight="1" x14ac:dyDescent="0.15">
      <c r="C631" s="70"/>
      <c r="Z631" s="31"/>
    </row>
    <row r="632" spans="3:26" ht="12.75" customHeight="1" x14ac:dyDescent="0.15">
      <c r="C632" s="70"/>
      <c r="Z632" s="31"/>
    </row>
    <row r="633" spans="3:26" ht="12.75" customHeight="1" x14ac:dyDescent="0.15">
      <c r="C633" s="70"/>
      <c r="Z633" s="31"/>
    </row>
    <row r="634" spans="3:26" ht="12.75" customHeight="1" x14ac:dyDescent="0.15">
      <c r="C634" s="70"/>
      <c r="Z634" s="31"/>
    </row>
    <row r="635" spans="3:26" ht="12.75" customHeight="1" x14ac:dyDescent="0.15">
      <c r="C635" s="70"/>
      <c r="Z635" s="31"/>
    </row>
    <row r="636" spans="3:26" ht="12.75" customHeight="1" x14ac:dyDescent="0.15">
      <c r="C636" s="70"/>
      <c r="Z636" s="31"/>
    </row>
    <row r="637" spans="3:26" ht="12.75" customHeight="1" x14ac:dyDescent="0.15">
      <c r="C637" s="70"/>
      <c r="Z637" s="31"/>
    </row>
    <row r="638" spans="3:26" ht="12.75" customHeight="1" x14ac:dyDescent="0.15">
      <c r="C638" s="70"/>
      <c r="Z638" s="31"/>
    </row>
    <row r="639" spans="3:26" ht="12.75" customHeight="1" x14ac:dyDescent="0.15">
      <c r="C639" s="70"/>
      <c r="Z639" s="31"/>
    </row>
    <row r="640" spans="3:26" ht="12.75" customHeight="1" x14ac:dyDescent="0.15">
      <c r="C640" s="70"/>
      <c r="Z640" s="31"/>
    </row>
    <row r="641" spans="3:26" ht="12.75" customHeight="1" x14ac:dyDescent="0.15">
      <c r="C641" s="70"/>
      <c r="Z641" s="31"/>
    </row>
    <row r="642" spans="3:26" ht="12.75" customHeight="1" x14ac:dyDescent="0.15">
      <c r="C642" s="70"/>
      <c r="Z642" s="31"/>
    </row>
    <row r="643" spans="3:26" ht="12.75" customHeight="1" x14ac:dyDescent="0.15">
      <c r="C643" s="70"/>
      <c r="Z643" s="31"/>
    </row>
    <row r="644" spans="3:26" ht="12.75" customHeight="1" x14ac:dyDescent="0.15">
      <c r="C644" s="70"/>
      <c r="Z644" s="31"/>
    </row>
    <row r="645" spans="3:26" ht="12.75" customHeight="1" x14ac:dyDescent="0.15">
      <c r="C645" s="70"/>
      <c r="Z645" s="31"/>
    </row>
    <row r="646" spans="3:26" ht="12.75" customHeight="1" x14ac:dyDescent="0.15">
      <c r="C646" s="70"/>
      <c r="Z646" s="31"/>
    </row>
    <row r="647" spans="3:26" ht="12.75" customHeight="1" x14ac:dyDescent="0.15">
      <c r="C647" s="70"/>
      <c r="Z647" s="31"/>
    </row>
    <row r="648" spans="3:26" ht="12.75" customHeight="1" x14ac:dyDescent="0.15">
      <c r="C648" s="70"/>
      <c r="Z648" s="31"/>
    </row>
    <row r="649" spans="3:26" ht="12.75" customHeight="1" x14ac:dyDescent="0.15">
      <c r="C649" s="70"/>
      <c r="Z649" s="31"/>
    </row>
    <row r="650" spans="3:26" ht="12.75" customHeight="1" x14ac:dyDescent="0.15">
      <c r="C650" s="70"/>
      <c r="Z650" s="31"/>
    </row>
    <row r="651" spans="3:26" ht="12.75" customHeight="1" x14ac:dyDescent="0.15">
      <c r="C651" s="70"/>
      <c r="Z651" s="31"/>
    </row>
    <row r="652" spans="3:26" ht="12.75" customHeight="1" x14ac:dyDescent="0.15">
      <c r="C652" s="70"/>
      <c r="Z652" s="31"/>
    </row>
    <row r="653" spans="3:26" ht="12.75" customHeight="1" x14ac:dyDescent="0.15">
      <c r="C653" s="70"/>
      <c r="Z653" s="31"/>
    </row>
    <row r="654" spans="3:26" ht="12.75" customHeight="1" x14ac:dyDescent="0.15">
      <c r="C654" s="70"/>
      <c r="Z654" s="31"/>
    </row>
    <row r="655" spans="3:26" ht="12.75" customHeight="1" x14ac:dyDescent="0.15">
      <c r="C655" s="70"/>
      <c r="Z655" s="31"/>
    </row>
    <row r="656" spans="3:26" ht="12.75" customHeight="1" x14ac:dyDescent="0.15">
      <c r="C656" s="70"/>
      <c r="Z656" s="31"/>
    </row>
    <row r="657" spans="3:26" ht="12.75" customHeight="1" x14ac:dyDescent="0.15">
      <c r="C657" s="70"/>
      <c r="Z657" s="31"/>
    </row>
    <row r="658" spans="3:26" ht="12.75" customHeight="1" x14ac:dyDescent="0.15">
      <c r="C658" s="70"/>
      <c r="Z658" s="31"/>
    </row>
    <row r="659" spans="3:26" ht="12.75" customHeight="1" x14ac:dyDescent="0.15">
      <c r="C659" s="70"/>
      <c r="Z659" s="31"/>
    </row>
    <row r="660" spans="3:26" ht="12.75" customHeight="1" x14ac:dyDescent="0.15">
      <c r="C660" s="70"/>
      <c r="Z660" s="31"/>
    </row>
    <row r="661" spans="3:26" ht="12.75" customHeight="1" x14ac:dyDescent="0.15">
      <c r="C661" s="70"/>
      <c r="Z661" s="31"/>
    </row>
    <row r="662" spans="3:26" ht="12.75" customHeight="1" x14ac:dyDescent="0.15">
      <c r="C662" s="70"/>
      <c r="Z662" s="31"/>
    </row>
    <row r="663" spans="3:26" ht="12.75" customHeight="1" x14ac:dyDescent="0.15">
      <c r="C663" s="70"/>
      <c r="Z663" s="31"/>
    </row>
    <row r="664" spans="3:26" ht="12.75" customHeight="1" x14ac:dyDescent="0.15">
      <c r="C664" s="70"/>
      <c r="Z664" s="31"/>
    </row>
    <row r="665" spans="3:26" ht="12.75" customHeight="1" x14ac:dyDescent="0.15">
      <c r="C665" s="70"/>
      <c r="Z665" s="31"/>
    </row>
    <row r="666" spans="3:26" ht="12.75" customHeight="1" x14ac:dyDescent="0.15">
      <c r="C666" s="70"/>
      <c r="Z666" s="31"/>
    </row>
    <row r="667" spans="3:26" ht="12.75" customHeight="1" x14ac:dyDescent="0.15">
      <c r="C667" s="70"/>
      <c r="Z667" s="31"/>
    </row>
    <row r="668" spans="3:26" ht="12.75" customHeight="1" x14ac:dyDescent="0.15">
      <c r="C668" s="70"/>
      <c r="Z668" s="31"/>
    </row>
    <row r="669" spans="3:26" ht="12.75" customHeight="1" x14ac:dyDescent="0.15">
      <c r="C669" s="70"/>
      <c r="Z669" s="31"/>
    </row>
    <row r="670" spans="3:26" ht="12.75" customHeight="1" x14ac:dyDescent="0.15">
      <c r="C670" s="70"/>
      <c r="Z670" s="31"/>
    </row>
    <row r="671" spans="3:26" ht="12.75" customHeight="1" x14ac:dyDescent="0.15">
      <c r="C671" s="70"/>
      <c r="Z671" s="31"/>
    </row>
    <row r="672" spans="3:26" ht="12.75" customHeight="1" x14ac:dyDescent="0.15">
      <c r="C672" s="70"/>
      <c r="Z672" s="31"/>
    </row>
    <row r="673" spans="3:26" ht="12.75" customHeight="1" x14ac:dyDescent="0.15">
      <c r="C673" s="70"/>
      <c r="Z673" s="31"/>
    </row>
    <row r="674" spans="3:26" ht="12.75" customHeight="1" x14ac:dyDescent="0.15">
      <c r="C674" s="70"/>
      <c r="Z674" s="31"/>
    </row>
    <row r="675" spans="3:26" ht="12.75" customHeight="1" x14ac:dyDescent="0.15">
      <c r="C675" s="70"/>
      <c r="Z675" s="31"/>
    </row>
    <row r="676" spans="3:26" ht="12.75" customHeight="1" x14ac:dyDescent="0.15">
      <c r="C676" s="70"/>
      <c r="Z676" s="31"/>
    </row>
    <row r="677" spans="3:26" ht="12.75" customHeight="1" x14ac:dyDescent="0.15">
      <c r="C677" s="70"/>
      <c r="Z677" s="31"/>
    </row>
    <row r="678" spans="3:26" ht="12.75" customHeight="1" x14ac:dyDescent="0.15">
      <c r="C678" s="70"/>
      <c r="Z678" s="31"/>
    </row>
    <row r="679" spans="3:26" ht="12.75" customHeight="1" x14ac:dyDescent="0.15">
      <c r="C679" s="70"/>
      <c r="Z679" s="31"/>
    </row>
    <row r="680" spans="3:26" ht="12.75" customHeight="1" x14ac:dyDescent="0.15">
      <c r="C680" s="70"/>
      <c r="Z680" s="31"/>
    </row>
    <row r="681" spans="3:26" ht="12.75" customHeight="1" x14ac:dyDescent="0.15">
      <c r="C681" s="70"/>
      <c r="Z681" s="31"/>
    </row>
    <row r="682" spans="3:26" ht="12.75" customHeight="1" x14ac:dyDescent="0.15">
      <c r="C682" s="70"/>
      <c r="Z682" s="31"/>
    </row>
    <row r="683" spans="3:26" ht="12.75" customHeight="1" x14ac:dyDescent="0.15">
      <c r="C683" s="70"/>
      <c r="Z683" s="31"/>
    </row>
    <row r="684" spans="3:26" ht="12.75" customHeight="1" x14ac:dyDescent="0.15">
      <c r="C684" s="70"/>
      <c r="Z684" s="31"/>
    </row>
    <row r="685" spans="3:26" ht="12.75" customHeight="1" x14ac:dyDescent="0.15">
      <c r="C685" s="70"/>
      <c r="Z685" s="31"/>
    </row>
    <row r="686" spans="3:26" ht="12.75" customHeight="1" x14ac:dyDescent="0.15">
      <c r="C686" s="70"/>
      <c r="Z686" s="31"/>
    </row>
    <row r="687" spans="3:26" ht="12.75" customHeight="1" x14ac:dyDescent="0.15">
      <c r="C687" s="70"/>
      <c r="Z687" s="31"/>
    </row>
    <row r="688" spans="3:26" ht="12.75" customHeight="1" x14ac:dyDescent="0.15">
      <c r="C688" s="70"/>
      <c r="Z688" s="31"/>
    </row>
    <row r="689" spans="3:26" ht="12.75" customHeight="1" x14ac:dyDescent="0.15">
      <c r="C689" s="70"/>
      <c r="Z689" s="31"/>
    </row>
    <row r="690" spans="3:26" ht="12.75" customHeight="1" x14ac:dyDescent="0.15">
      <c r="C690" s="70"/>
      <c r="Z690" s="31"/>
    </row>
    <row r="691" spans="3:26" ht="12.75" customHeight="1" x14ac:dyDescent="0.15">
      <c r="C691" s="70"/>
      <c r="Z691" s="31"/>
    </row>
    <row r="692" spans="3:26" ht="12.75" customHeight="1" x14ac:dyDescent="0.15">
      <c r="C692" s="70"/>
      <c r="Z692" s="31"/>
    </row>
    <row r="693" spans="3:26" ht="12.75" customHeight="1" x14ac:dyDescent="0.15">
      <c r="C693" s="70"/>
      <c r="Z693" s="31"/>
    </row>
    <row r="694" spans="3:26" ht="12.75" customHeight="1" x14ac:dyDescent="0.15">
      <c r="C694" s="70"/>
      <c r="Z694" s="31"/>
    </row>
    <row r="695" spans="3:26" ht="12.75" customHeight="1" x14ac:dyDescent="0.15">
      <c r="C695" s="70"/>
      <c r="Z695" s="31"/>
    </row>
    <row r="696" spans="3:26" ht="12.75" customHeight="1" x14ac:dyDescent="0.15">
      <c r="C696" s="70"/>
      <c r="Z696" s="31"/>
    </row>
    <row r="697" spans="3:26" ht="12.75" customHeight="1" x14ac:dyDescent="0.15">
      <c r="C697" s="70"/>
      <c r="Z697" s="31"/>
    </row>
    <row r="698" spans="3:26" ht="12.75" customHeight="1" x14ac:dyDescent="0.15">
      <c r="C698" s="70"/>
      <c r="Z698" s="31"/>
    </row>
    <row r="699" spans="3:26" ht="12.75" customHeight="1" x14ac:dyDescent="0.15">
      <c r="C699" s="70"/>
      <c r="Z699" s="31"/>
    </row>
    <row r="700" spans="3:26" ht="12.75" customHeight="1" x14ac:dyDescent="0.15">
      <c r="C700" s="70"/>
      <c r="Z700" s="31"/>
    </row>
    <row r="701" spans="3:26" ht="12.75" customHeight="1" x14ac:dyDescent="0.15">
      <c r="C701" s="70"/>
      <c r="Z701" s="31"/>
    </row>
    <row r="702" spans="3:26" ht="12.75" customHeight="1" x14ac:dyDescent="0.15">
      <c r="C702" s="70"/>
      <c r="Z702" s="31"/>
    </row>
    <row r="703" spans="3:26" ht="12.75" customHeight="1" x14ac:dyDescent="0.15">
      <c r="C703" s="70"/>
      <c r="Z703" s="31"/>
    </row>
    <row r="704" spans="3:26" ht="12.75" customHeight="1" x14ac:dyDescent="0.15">
      <c r="C704" s="70"/>
      <c r="Z704" s="31"/>
    </row>
    <row r="705" spans="3:26" ht="12.75" customHeight="1" x14ac:dyDescent="0.15">
      <c r="C705" s="70"/>
      <c r="Z705" s="31"/>
    </row>
    <row r="706" spans="3:26" ht="12.75" customHeight="1" x14ac:dyDescent="0.15">
      <c r="C706" s="70"/>
      <c r="Z706" s="31"/>
    </row>
    <row r="707" spans="3:26" ht="12.75" customHeight="1" x14ac:dyDescent="0.15">
      <c r="C707" s="70"/>
      <c r="Z707" s="31"/>
    </row>
    <row r="708" spans="3:26" ht="12.75" customHeight="1" x14ac:dyDescent="0.15">
      <c r="C708" s="70"/>
      <c r="Z708" s="31"/>
    </row>
    <row r="709" spans="3:26" ht="12.75" customHeight="1" x14ac:dyDescent="0.15">
      <c r="C709" s="70"/>
      <c r="Z709" s="31"/>
    </row>
    <row r="710" spans="3:26" ht="12.75" customHeight="1" x14ac:dyDescent="0.15">
      <c r="C710" s="70"/>
      <c r="Z710" s="31"/>
    </row>
    <row r="711" spans="3:26" ht="12.75" customHeight="1" x14ac:dyDescent="0.15">
      <c r="C711" s="70"/>
      <c r="Z711" s="31"/>
    </row>
    <row r="712" spans="3:26" ht="12.75" customHeight="1" x14ac:dyDescent="0.15">
      <c r="C712" s="70"/>
      <c r="Z712" s="31"/>
    </row>
    <row r="713" spans="3:26" ht="12.75" customHeight="1" x14ac:dyDescent="0.15">
      <c r="C713" s="70"/>
      <c r="Z713" s="31"/>
    </row>
    <row r="714" spans="3:26" ht="12.75" customHeight="1" x14ac:dyDescent="0.15">
      <c r="C714" s="70"/>
      <c r="Z714" s="31"/>
    </row>
    <row r="715" spans="3:26" ht="12.75" customHeight="1" x14ac:dyDescent="0.15">
      <c r="C715" s="70"/>
      <c r="Z715" s="31"/>
    </row>
    <row r="716" spans="3:26" ht="12.75" customHeight="1" x14ac:dyDescent="0.15">
      <c r="C716" s="70"/>
      <c r="Z716" s="31"/>
    </row>
    <row r="717" spans="3:26" ht="12.75" customHeight="1" x14ac:dyDescent="0.15">
      <c r="C717" s="70"/>
      <c r="Z717" s="31"/>
    </row>
    <row r="718" spans="3:26" ht="12.75" customHeight="1" x14ac:dyDescent="0.15">
      <c r="C718" s="70"/>
      <c r="Z718" s="31"/>
    </row>
    <row r="719" spans="3:26" ht="12.75" customHeight="1" x14ac:dyDescent="0.15">
      <c r="C719" s="70"/>
      <c r="Z719" s="31"/>
    </row>
    <row r="720" spans="3:26" ht="12.75" customHeight="1" x14ac:dyDescent="0.15">
      <c r="C720" s="70"/>
      <c r="Z720" s="31"/>
    </row>
    <row r="721" spans="3:26" ht="12.75" customHeight="1" x14ac:dyDescent="0.15">
      <c r="C721" s="70"/>
      <c r="Z721" s="31"/>
    </row>
    <row r="722" spans="3:26" ht="12.75" customHeight="1" x14ac:dyDescent="0.15">
      <c r="C722" s="70"/>
      <c r="Z722" s="31"/>
    </row>
    <row r="723" spans="3:26" ht="12.75" customHeight="1" x14ac:dyDescent="0.15">
      <c r="C723" s="70"/>
      <c r="Z723" s="31"/>
    </row>
    <row r="724" spans="3:26" ht="12.75" customHeight="1" x14ac:dyDescent="0.15">
      <c r="C724" s="70"/>
      <c r="Z724" s="31"/>
    </row>
    <row r="725" spans="3:26" ht="12.75" customHeight="1" x14ac:dyDescent="0.15">
      <c r="C725" s="70"/>
      <c r="Z725" s="31"/>
    </row>
    <row r="726" spans="3:26" ht="12.75" customHeight="1" x14ac:dyDescent="0.15">
      <c r="C726" s="70"/>
      <c r="Z726" s="31"/>
    </row>
    <row r="727" spans="3:26" ht="12.75" customHeight="1" x14ac:dyDescent="0.15">
      <c r="C727" s="70"/>
      <c r="Z727" s="31"/>
    </row>
    <row r="728" spans="3:26" ht="12.75" customHeight="1" x14ac:dyDescent="0.15">
      <c r="C728" s="70"/>
      <c r="Z728" s="31"/>
    </row>
    <row r="729" spans="3:26" ht="12.75" customHeight="1" x14ac:dyDescent="0.15">
      <c r="C729" s="70"/>
      <c r="Z729" s="31"/>
    </row>
    <row r="730" spans="3:26" ht="12.75" customHeight="1" x14ac:dyDescent="0.15">
      <c r="C730" s="70"/>
      <c r="Z730" s="31"/>
    </row>
    <row r="731" spans="3:26" ht="12.75" customHeight="1" x14ac:dyDescent="0.15">
      <c r="C731" s="70"/>
      <c r="Z731" s="31"/>
    </row>
    <row r="732" spans="3:26" ht="12.75" customHeight="1" x14ac:dyDescent="0.15">
      <c r="C732" s="70"/>
      <c r="Z732" s="31"/>
    </row>
    <row r="733" spans="3:26" ht="12.75" customHeight="1" x14ac:dyDescent="0.15">
      <c r="C733" s="70"/>
      <c r="Z733" s="31"/>
    </row>
    <row r="734" spans="3:26" ht="12.75" customHeight="1" x14ac:dyDescent="0.15">
      <c r="C734" s="70"/>
      <c r="Z734" s="31"/>
    </row>
    <row r="735" spans="3:26" ht="12.75" customHeight="1" x14ac:dyDescent="0.15">
      <c r="C735" s="70"/>
      <c r="Z735" s="31"/>
    </row>
    <row r="736" spans="3:26" ht="12.75" customHeight="1" x14ac:dyDescent="0.15">
      <c r="C736" s="70"/>
      <c r="Z736" s="31"/>
    </row>
    <row r="737" spans="3:26" ht="12.75" customHeight="1" x14ac:dyDescent="0.15">
      <c r="C737" s="70"/>
      <c r="Z737" s="31"/>
    </row>
    <row r="738" spans="3:26" ht="12.75" customHeight="1" x14ac:dyDescent="0.15">
      <c r="C738" s="70"/>
      <c r="Z738" s="31"/>
    </row>
    <row r="739" spans="3:26" ht="12.75" customHeight="1" x14ac:dyDescent="0.15">
      <c r="C739" s="70"/>
      <c r="Z739" s="31"/>
    </row>
    <row r="740" spans="3:26" ht="12.75" customHeight="1" x14ac:dyDescent="0.15">
      <c r="C740" s="70"/>
      <c r="Z740" s="31"/>
    </row>
    <row r="741" spans="3:26" ht="12.75" customHeight="1" x14ac:dyDescent="0.15">
      <c r="C741" s="70"/>
      <c r="Z741" s="31"/>
    </row>
    <row r="742" spans="3:26" ht="12.75" customHeight="1" x14ac:dyDescent="0.15">
      <c r="C742" s="70"/>
      <c r="Z742" s="31"/>
    </row>
    <row r="743" spans="3:26" ht="12.75" customHeight="1" x14ac:dyDescent="0.15">
      <c r="C743" s="70"/>
      <c r="Z743" s="31"/>
    </row>
    <row r="744" spans="3:26" ht="12.75" customHeight="1" x14ac:dyDescent="0.15">
      <c r="C744" s="70"/>
      <c r="Z744" s="31"/>
    </row>
    <row r="745" spans="3:26" ht="12.75" customHeight="1" x14ac:dyDescent="0.15">
      <c r="C745" s="70"/>
      <c r="Z745" s="31"/>
    </row>
    <row r="746" spans="3:26" ht="12.75" customHeight="1" x14ac:dyDescent="0.15">
      <c r="C746" s="70"/>
      <c r="Z746" s="31"/>
    </row>
    <row r="747" spans="3:26" ht="12.75" customHeight="1" x14ac:dyDescent="0.15">
      <c r="C747" s="70"/>
      <c r="Z747" s="31"/>
    </row>
    <row r="748" spans="3:26" ht="12.75" customHeight="1" x14ac:dyDescent="0.15">
      <c r="C748" s="70"/>
      <c r="Z748" s="31"/>
    </row>
    <row r="749" spans="3:26" ht="12.75" customHeight="1" x14ac:dyDescent="0.15">
      <c r="C749" s="70"/>
      <c r="Z749" s="31"/>
    </row>
    <row r="750" spans="3:26" ht="12.75" customHeight="1" x14ac:dyDescent="0.15">
      <c r="C750" s="70"/>
      <c r="Z750" s="31"/>
    </row>
    <row r="751" spans="3:26" ht="12.75" customHeight="1" x14ac:dyDescent="0.15">
      <c r="C751" s="70"/>
      <c r="Z751" s="31"/>
    </row>
    <row r="752" spans="3:26" ht="12.75" customHeight="1" x14ac:dyDescent="0.15">
      <c r="C752" s="70"/>
      <c r="Z752" s="31"/>
    </row>
    <row r="753" spans="3:26" ht="12.75" customHeight="1" x14ac:dyDescent="0.15">
      <c r="C753" s="70"/>
      <c r="Z753" s="31"/>
    </row>
    <row r="754" spans="3:26" ht="12.75" customHeight="1" x14ac:dyDescent="0.15">
      <c r="C754" s="70"/>
      <c r="Z754" s="31"/>
    </row>
    <row r="755" spans="3:26" ht="12.75" customHeight="1" x14ac:dyDescent="0.15">
      <c r="C755" s="70"/>
      <c r="Z755" s="31"/>
    </row>
    <row r="756" spans="3:26" ht="12.75" customHeight="1" x14ac:dyDescent="0.15">
      <c r="C756" s="70"/>
      <c r="Z756" s="31"/>
    </row>
    <row r="757" spans="3:26" ht="12.75" customHeight="1" x14ac:dyDescent="0.15">
      <c r="C757" s="70"/>
      <c r="Z757" s="31"/>
    </row>
    <row r="758" spans="3:26" ht="12.75" customHeight="1" x14ac:dyDescent="0.15">
      <c r="C758" s="70"/>
      <c r="Z758" s="31"/>
    </row>
    <row r="759" spans="3:26" ht="12.75" customHeight="1" x14ac:dyDescent="0.15">
      <c r="C759" s="70"/>
      <c r="Z759" s="31"/>
    </row>
    <row r="760" spans="3:26" ht="12.75" customHeight="1" x14ac:dyDescent="0.15">
      <c r="C760" s="70"/>
      <c r="Z760" s="31"/>
    </row>
    <row r="761" spans="3:26" ht="12.75" customHeight="1" x14ac:dyDescent="0.15">
      <c r="C761" s="70"/>
      <c r="Z761" s="31"/>
    </row>
    <row r="762" spans="3:26" ht="12.75" customHeight="1" x14ac:dyDescent="0.15">
      <c r="C762" s="70"/>
      <c r="Z762" s="31"/>
    </row>
    <row r="763" spans="3:26" ht="12.75" customHeight="1" x14ac:dyDescent="0.15">
      <c r="C763" s="70"/>
      <c r="Z763" s="31"/>
    </row>
    <row r="764" spans="3:26" ht="12.75" customHeight="1" x14ac:dyDescent="0.15">
      <c r="C764" s="70"/>
      <c r="Z764" s="31"/>
    </row>
    <row r="765" spans="3:26" ht="12.75" customHeight="1" x14ac:dyDescent="0.15">
      <c r="C765" s="70"/>
      <c r="Z765" s="31"/>
    </row>
    <row r="766" spans="3:26" ht="12.75" customHeight="1" x14ac:dyDescent="0.15">
      <c r="C766" s="70"/>
      <c r="Z766" s="31"/>
    </row>
    <row r="767" spans="3:26" ht="12.75" customHeight="1" x14ac:dyDescent="0.15">
      <c r="C767" s="70"/>
      <c r="Z767" s="31"/>
    </row>
    <row r="768" spans="3:26" ht="12.75" customHeight="1" x14ac:dyDescent="0.15">
      <c r="C768" s="70"/>
      <c r="Z768" s="31"/>
    </row>
    <row r="769" spans="3:26" ht="12.75" customHeight="1" x14ac:dyDescent="0.15">
      <c r="C769" s="70"/>
      <c r="Z769" s="31"/>
    </row>
    <row r="770" spans="3:26" ht="12.75" customHeight="1" x14ac:dyDescent="0.15">
      <c r="C770" s="70"/>
      <c r="Z770" s="31"/>
    </row>
    <row r="771" spans="3:26" ht="12.75" customHeight="1" x14ac:dyDescent="0.15">
      <c r="C771" s="70"/>
      <c r="Z771" s="31"/>
    </row>
    <row r="772" spans="3:26" ht="12.75" customHeight="1" x14ac:dyDescent="0.15">
      <c r="C772" s="70"/>
      <c r="Z772" s="31"/>
    </row>
    <row r="773" spans="3:26" ht="12.75" customHeight="1" x14ac:dyDescent="0.15">
      <c r="C773" s="70"/>
      <c r="Z773" s="31"/>
    </row>
    <row r="774" spans="3:26" ht="12.75" customHeight="1" x14ac:dyDescent="0.15">
      <c r="C774" s="70"/>
      <c r="Z774" s="31"/>
    </row>
    <row r="775" spans="3:26" ht="12.75" customHeight="1" x14ac:dyDescent="0.15">
      <c r="C775" s="70"/>
      <c r="Z775" s="31"/>
    </row>
    <row r="776" spans="3:26" ht="12.75" customHeight="1" x14ac:dyDescent="0.15">
      <c r="C776" s="70"/>
      <c r="Z776" s="31"/>
    </row>
    <row r="777" spans="3:26" ht="12.75" customHeight="1" x14ac:dyDescent="0.15">
      <c r="C777" s="70"/>
      <c r="Z777" s="31"/>
    </row>
    <row r="778" spans="3:26" ht="12.75" customHeight="1" x14ac:dyDescent="0.15">
      <c r="C778" s="70"/>
      <c r="Z778" s="31"/>
    </row>
    <row r="779" spans="3:26" ht="12.75" customHeight="1" x14ac:dyDescent="0.15">
      <c r="C779" s="70"/>
      <c r="Z779" s="31"/>
    </row>
    <row r="780" spans="3:26" ht="12.75" customHeight="1" x14ac:dyDescent="0.15">
      <c r="C780" s="70"/>
      <c r="Z780" s="31"/>
    </row>
    <row r="781" spans="3:26" ht="12.75" customHeight="1" x14ac:dyDescent="0.15">
      <c r="C781" s="70"/>
      <c r="Z781" s="31"/>
    </row>
    <row r="782" spans="3:26" ht="12.75" customHeight="1" x14ac:dyDescent="0.15">
      <c r="C782" s="70"/>
      <c r="Z782" s="31"/>
    </row>
    <row r="783" spans="3:26" ht="12.75" customHeight="1" x14ac:dyDescent="0.15">
      <c r="C783" s="70"/>
      <c r="Z783" s="31"/>
    </row>
    <row r="784" spans="3:26" ht="12.75" customHeight="1" x14ac:dyDescent="0.15">
      <c r="C784" s="70"/>
      <c r="Z784" s="31"/>
    </row>
    <row r="785" spans="3:26" ht="12.75" customHeight="1" x14ac:dyDescent="0.15">
      <c r="C785" s="70"/>
      <c r="Z785" s="31"/>
    </row>
    <row r="786" spans="3:26" ht="12.75" customHeight="1" x14ac:dyDescent="0.15">
      <c r="C786" s="70"/>
      <c r="Z786" s="31"/>
    </row>
    <row r="787" spans="3:26" ht="12.75" customHeight="1" x14ac:dyDescent="0.15">
      <c r="C787" s="70"/>
      <c r="Z787" s="31"/>
    </row>
    <row r="788" spans="3:26" ht="12.75" customHeight="1" x14ac:dyDescent="0.15">
      <c r="C788" s="70"/>
      <c r="Z788" s="31"/>
    </row>
    <row r="789" spans="3:26" ht="12.75" customHeight="1" x14ac:dyDescent="0.15">
      <c r="C789" s="70"/>
      <c r="Z789" s="31"/>
    </row>
    <row r="790" spans="3:26" ht="12.75" customHeight="1" x14ac:dyDescent="0.15">
      <c r="C790" s="70"/>
      <c r="Z790" s="31"/>
    </row>
    <row r="791" spans="3:26" ht="12.75" customHeight="1" x14ac:dyDescent="0.15">
      <c r="C791" s="70"/>
      <c r="Z791" s="31"/>
    </row>
    <row r="792" spans="3:26" ht="12.75" customHeight="1" x14ac:dyDescent="0.15">
      <c r="C792" s="70"/>
      <c r="Z792" s="31"/>
    </row>
    <row r="793" spans="3:26" ht="12.75" customHeight="1" x14ac:dyDescent="0.15">
      <c r="C793" s="70"/>
      <c r="Z793" s="31"/>
    </row>
    <row r="794" spans="3:26" ht="12.75" customHeight="1" x14ac:dyDescent="0.15">
      <c r="C794" s="70"/>
      <c r="Z794" s="31"/>
    </row>
    <row r="795" spans="3:26" ht="12.75" customHeight="1" x14ac:dyDescent="0.15">
      <c r="C795" s="70"/>
      <c r="Z795" s="31"/>
    </row>
    <row r="796" spans="3:26" ht="12.75" customHeight="1" x14ac:dyDescent="0.15">
      <c r="C796" s="70"/>
      <c r="Z796" s="31"/>
    </row>
    <row r="797" spans="3:26" ht="12.75" customHeight="1" x14ac:dyDescent="0.15">
      <c r="C797" s="70"/>
      <c r="Z797" s="31"/>
    </row>
    <row r="798" spans="3:26" ht="12.75" customHeight="1" x14ac:dyDescent="0.15">
      <c r="C798" s="70"/>
      <c r="Z798" s="31"/>
    </row>
    <row r="799" spans="3:26" ht="12.75" customHeight="1" x14ac:dyDescent="0.15">
      <c r="C799" s="70"/>
      <c r="Z799" s="31"/>
    </row>
    <row r="800" spans="3:26" ht="12.75" customHeight="1" x14ac:dyDescent="0.15">
      <c r="C800" s="70"/>
      <c r="Z800" s="31"/>
    </row>
    <row r="801" spans="3:26" ht="12.75" customHeight="1" x14ac:dyDescent="0.15">
      <c r="C801" s="70"/>
      <c r="Z801" s="31"/>
    </row>
    <row r="802" spans="3:26" ht="12.75" customHeight="1" x14ac:dyDescent="0.15">
      <c r="C802" s="70"/>
      <c r="Z802" s="31"/>
    </row>
    <row r="803" spans="3:26" ht="12.75" customHeight="1" x14ac:dyDescent="0.15">
      <c r="C803" s="70"/>
      <c r="Z803" s="31"/>
    </row>
    <row r="804" spans="3:26" ht="12.75" customHeight="1" x14ac:dyDescent="0.15">
      <c r="C804" s="70"/>
      <c r="Z804" s="31"/>
    </row>
    <row r="805" spans="3:26" ht="12.75" customHeight="1" x14ac:dyDescent="0.15">
      <c r="C805" s="70"/>
      <c r="Z805" s="31"/>
    </row>
    <row r="806" spans="3:26" ht="12.75" customHeight="1" x14ac:dyDescent="0.15">
      <c r="C806" s="70"/>
      <c r="Z806" s="31"/>
    </row>
    <row r="807" spans="3:26" ht="12.75" customHeight="1" x14ac:dyDescent="0.15">
      <c r="C807" s="70"/>
      <c r="Z807" s="31"/>
    </row>
    <row r="808" spans="3:26" ht="12.75" customHeight="1" x14ac:dyDescent="0.15">
      <c r="C808" s="70"/>
      <c r="Z808" s="31"/>
    </row>
    <row r="809" spans="3:26" ht="12.75" customHeight="1" x14ac:dyDescent="0.15">
      <c r="C809" s="70"/>
      <c r="Z809" s="31"/>
    </row>
    <row r="810" spans="3:26" ht="12.75" customHeight="1" x14ac:dyDescent="0.15">
      <c r="C810" s="70"/>
      <c r="Z810" s="31"/>
    </row>
    <row r="811" spans="3:26" ht="12.75" customHeight="1" x14ac:dyDescent="0.15">
      <c r="C811" s="70"/>
      <c r="Z811" s="31"/>
    </row>
    <row r="812" spans="3:26" ht="12.75" customHeight="1" x14ac:dyDescent="0.15">
      <c r="C812" s="70"/>
      <c r="Z812" s="31"/>
    </row>
    <row r="813" spans="3:26" ht="12.75" customHeight="1" x14ac:dyDescent="0.15">
      <c r="C813" s="70"/>
      <c r="Z813" s="31"/>
    </row>
    <row r="814" spans="3:26" ht="12.75" customHeight="1" x14ac:dyDescent="0.15">
      <c r="C814" s="70"/>
      <c r="Z814" s="31"/>
    </row>
    <row r="815" spans="3:26" ht="12.75" customHeight="1" x14ac:dyDescent="0.15">
      <c r="C815" s="70"/>
      <c r="Z815" s="31"/>
    </row>
    <row r="816" spans="3:26" ht="12.75" customHeight="1" x14ac:dyDescent="0.15">
      <c r="C816" s="70"/>
      <c r="Z816" s="31"/>
    </row>
    <row r="817" spans="3:26" ht="12.75" customHeight="1" x14ac:dyDescent="0.15">
      <c r="C817" s="70"/>
      <c r="Z817" s="31"/>
    </row>
    <row r="818" spans="3:26" ht="12.75" customHeight="1" x14ac:dyDescent="0.15">
      <c r="C818" s="70"/>
      <c r="Z818" s="31"/>
    </row>
    <row r="819" spans="3:26" ht="12.75" customHeight="1" x14ac:dyDescent="0.15">
      <c r="C819" s="70"/>
      <c r="Z819" s="31"/>
    </row>
    <row r="820" spans="3:26" ht="12.75" customHeight="1" x14ac:dyDescent="0.15">
      <c r="C820" s="70"/>
      <c r="Z820" s="31"/>
    </row>
    <row r="821" spans="3:26" ht="12.75" customHeight="1" x14ac:dyDescent="0.15">
      <c r="C821" s="70"/>
      <c r="Z821" s="31"/>
    </row>
    <row r="822" spans="3:26" ht="12.75" customHeight="1" x14ac:dyDescent="0.15">
      <c r="C822" s="70"/>
      <c r="Z822" s="31"/>
    </row>
    <row r="823" spans="3:26" ht="12.75" customHeight="1" x14ac:dyDescent="0.15">
      <c r="C823" s="70"/>
      <c r="Z823" s="31"/>
    </row>
    <row r="824" spans="3:26" ht="12.75" customHeight="1" x14ac:dyDescent="0.15">
      <c r="C824" s="70"/>
      <c r="Z824" s="31"/>
    </row>
    <row r="825" spans="3:26" ht="12.75" customHeight="1" x14ac:dyDescent="0.15">
      <c r="C825" s="70"/>
      <c r="Z825" s="31"/>
    </row>
    <row r="826" spans="3:26" ht="12.75" customHeight="1" x14ac:dyDescent="0.15">
      <c r="C826" s="70"/>
      <c r="Z826" s="31"/>
    </row>
    <row r="827" spans="3:26" ht="12.75" customHeight="1" x14ac:dyDescent="0.15">
      <c r="C827" s="70"/>
      <c r="Z827" s="31"/>
    </row>
    <row r="828" spans="3:26" ht="12.75" customHeight="1" x14ac:dyDescent="0.15">
      <c r="C828" s="70"/>
      <c r="Z828" s="31"/>
    </row>
    <row r="829" spans="3:26" ht="12.75" customHeight="1" x14ac:dyDescent="0.15">
      <c r="C829" s="70"/>
      <c r="Z829" s="31"/>
    </row>
    <row r="830" spans="3:26" ht="12.75" customHeight="1" x14ac:dyDescent="0.15">
      <c r="C830" s="70"/>
      <c r="Z830" s="31"/>
    </row>
    <row r="831" spans="3:26" ht="12.75" customHeight="1" x14ac:dyDescent="0.15">
      <c r="C831" s="70"/>
      <c r="Z831" s="31"/>
    </row>
    <row r="832" spans="3:26" ht="12.75" customHeight="1" x14ac:dyDescent="0.15">
      <c r="C832" s="70"/>
      <c r="Z832" s="31"/>
    </row>
    <row r="833" spans="3:26" ht="12.75" customHeight="1" x14ac:dyDescent="0.15">
      <c r="C833" s="70"/>
      <c r="Z833" s="31"/>
    </row>
    <row r="834" spans="3:26" ht="12.75" customHeight="1" x14ac:dyDescent="0.15">
      <c r="C834" s="70"/>
      <c r="Z834" s="31"/>
    </row>
    <row r="835" spans="3:26" ht="12.75" customHeight="1" x14ac:dyDescent="0.15">
      <c r="C835" s="70"/>
      <c r="Z835" s="31"/>
    </row>
    <row r="836" spans="3:26" ht="12.75" customHeight="1" x14ac:dyDescent="0.15">
      <c r="C836" s="70"/>
      <c r="Z836" s="31"/>
    </row>
    <row r="837" spans="3:26" ht="12.75" customHeight="1" x14ac:dyDescent="0.15">
      <c r="C837" s="70"/>
      <c r="Z837" s="31"/>
    </row>
    <row r="838" spans="3:26" ht="12.75" customHeight="1" x14ac:dyDescent="0.15">
      <c r="C838" s="70"/>
      <c r="Z838" s="31"/>
    </row>
    <row r="839" spans="3:26" ht="12.75" customHeight="1" x14ac:dyDescent="0.15">
      <c r="C839" s="70"/>
      <c r="Z839" s="31"/>
    </row>
    <row r="840" spans="3:26" ht="12.75" customHeight="1" x14ac:dyDescent="0.15">
      <c r="C840" s="70"/>
      <c r="Z840" s="31"/>
    </row>
    <row r="841" spans="3:26" ht="12.75" customHeight="1" x14ac:dyDescent="0.15">
      <c r="C841" s="70"/>
      <c r="Z841" s="31"/>
    </row>
    <row r="842" spans="3:26" ht="12.75" customHeight="1" x14ac:dyDescent="0.15">
      <c r="C842" s="70"/>
      <c r="Z842" s="31"/>
    </row>
    <row r="843" spans="3:26" ht="12.75" customHeight="1" x14ac:dyDescent="0.15">
      <c r="C843" s="70"/>
      <c r="Z843" s="31"/>
    </row>
    <row r="844" spans="3:26" ht="12.75" customHeight="1" x14ac:dyDescent="0.15">
      <c r="C844" s="70"/>
      <c r="Z844" s="31"/>
    </row>
    <row r="845" spans="3:26" ht="12.75" customHeight="1" x14ac:dyDescent="0.15">
      <c r="C845" s="70"/>
      <c r="Z845" s="31"/>
    </row>
    <row r="846" spans="3:26" ht="12.75" customHeight="1" x14ac:dyDescent="0.15">
      <c r="C846" s="70"/>
      <c r="Z846" s="31"/>
    </row>
    <row r="847" spans="3:26" ht="12.75" customHeight="1" x14ac:dyDescent="0.15">
      <c r="C847" s="70"/>
      <c r="Z847" s="31"/>
    </row>
    <row r="848" spans="3:26" ht="12.75" customHeight="1" x14ac:dyDescent="0.15">
      <c r="C848" s="70"/>
      <c r="Z848" s="31"/>
    </row>
    <row r="849" spans="3:26" ht="12.75" customHeight="1" x14ac:dyDescent="0.15">
      <c r="C849" s="70"/>
      <c r="Z849" s="31"/>
    </row>
    <row r="850" spans="3:26" ht="12.75" customHeight="1" x14ac:dyDescent="0.15">
      <c r="C850" s="70"/>
      <c r="Z850" s="31"/>
    </row>
    <row r="851" spans="3:26" ht="12.75" customHeight="1" x14ac:dyDescent="0.15">
      <c r="C851" s="70"/>
      <c r="Z851" s="31"/>
    </row>
    <row r="852" spans="3:26" ht="12.75" customHeight="1" x14ac:dyDescent="0.15">
      <c r="C852" s="70"/>
      <c r="Z852" s="31"/>
    </row>
    <row r="853" spans="3:26" ht="12.75" customHeight="1" x14ac:dyDescent="0.15">
      <c r="C853" s="70"/>
      <c r="Z853" s="31"/>
    </row>
    <row r="854" spans="3:26" ht="12.75" customHeight="1" x14ac:dyDescent="0.15">
      <c r="C854" s="70"/>
      <c r="Z854" s="31"/>
    </row>
    <row r="855" spans="3:26" ht="12.75" customHeight="1" x14ac:dyDescent="0.15">
      <c r="C855" s="70"/>
      <c r="Z855" s="31"/>
    </row>
    <row r="856" spans="3:26" ht="12.75" customHeight="1" x14ac:dyDescent="0.15">
      <c r="C856" s="70"/>
      <c r="Z856" s="31"/>
    </row>
    <row r="857" spans="3:26" ht="12.75" customHeight="1" x14ac:dyDescent="0.15">
      <c r="C857" s="70"/>
      <c r="Z857" s="31"/>
    </row>
    <row r="858" spans="3:26" ht="12.75" customHeight="1" x14ac:dyDescent="0.15">
      <c r="C858" s="70"/>
      <c r="Z858" s="31"/>
    </row>
    <row r="859" spans="3:26" ht="12.75" customHeight="1" x14ac:dyDescent="0.15">
      <c r="C859" s="70"/>
      <c r="Z859" s="31"/>
    </row>
    <row r="860" spans="3:26" ht="12.75" customHeight="1" x14ac:dyDescent="0.15">
      <c r="C860" s="70"/>
      <c r="Z860" s="31"/>
    </row>
    <row r="861" spans="3:26" ht="12.75" customHeight="1" x14ac:dyDescent="0.15">
      <c r="C861" s="70"/>
      <c r="Z861" s="31"/>
    </row>
    <row r="862" spans="3:26" ht="12.75" customHeight="1" x14ac:dyDescent="0.15">
      <c r="C862" s="70"/>
      <c r="Z862" s="31"/>
    </row>
    <row r="863" spans="3:26" ht="12.75" customHeight="1" x14ac:dyDescent="0.15">
      <c r="C863" s="70"/>
      <c r="Z863" s="31"/>
    </row>
    <row r="864" spans="3:26" ht="12.75" customHeight="1" x14ac:dyDescent="0.15">
      <c r="C864" s="70"/>
      <c r="Z864" s="31"/>
    </row>
    <row r="865" spans="3:26" ht="12.75" customHeight="1" x14ac:dyDescent="0.15">
      <c r="C865" s="70"/>
      <c r="Z865" s="31"/>
    </row>
    <row r="866" spans="3:26" ht="12.75" customHeight="1" x14ac:dyDescent="0.15">
      <c r="C866" s="70"/>
      <c r="Z866" s="31"/>
    </row>
    <row r="867" spans="3:26" ht="12.75" customHeight="1" x14ac:dyDescent="0.15">
      <c r="C867" s="70"/>
      <c r="Z867" s="31"/>
    </row>
    <row r="868" spans="3:26" ht="12.75" customHeight="1" x14ac:dyDescent="0.15">
      <c r="C868" s="70"/>
      <c r="Z868" s="31"/>
    </row>
    <row r="869" spans="3:26" ht="12.75" customHeight="1" x14ac:dyDescent="0.15">
      <c r="C869" s="70"/>
      <c r="Z869" s="31"/>
    </row>
    <row r="870" spans="3:26" ht="12.75" customHeight="1" x14ac:dyDescent="0.15">
      <c r="C870" s="70"/>
      <c r="Z870" s="31"/>
    </row>
    <row r="871" spans="3:26" ht="12.75" customHeight="1" x14ac:dyDescent="0.15">
      <c r="C871" s="70"/>
      <c r="Z871" s="31"/>
    </row>
    <row r="872" spans="3:26" ht="12.75" customHeight="1" x14ac:dyDescent="0.15">
      <c r="C872" s="70"/>
      <c r="Z872" s="31"/>
    </row>
    <row r="873" spans="3:26" ht="12.75" customHeight="1" x14ac:dyDescent="0.15">
      <c r="C873" s="70"/>
      <c r="Z873" s="31"/>
    </row>
    <row r="874" spans="3:26" ht="12.75" customHeight="1" x14ac:dyDescent="0.15">
      <c r="C874" s="70"/>
      <c r="Z874" s="31"/>
    </row>
    <row r="875" spans="3:26" ht="12.75" customHeight="1" x14ac:dyDescent="0.15">
      <c r="C875" s="70"/>
      <c r="Z875" s="31"/>
    </row>
    <row r="876" spans="3:26" ht="12.75" customHeight="1" x14ac:dyDescent="0.15">
      <c r="C876" s="70"/>
      <c r="Z876" s="31"/>
    </row>
    <row r="877" spans="3:26" ht="12.75" customHeight="1" x14ac:dyDescent="0.15">
      <c r="C877" s="70"/>
      <c r="Z877" s="31"/>
    </row>
    <row r="878" spans="3:26" ht="12.75" customHeight="1" x14ac:dyDescent="0.15">
      <c r="C878" s="70"/>
      <c r="Z878" s="31"/>
    </row>
    <row r="879" spans="3:26" ht="12.75" customHeight="1" x14ac:dyDescent="0.15">
      <c r="C879" s="70"/>
      <c r="Z879" s="31"/>
    </row>
    <row r="880" spans="3:26" ht="12.75" customHeight="1" x14ac:dyDescent="0.15">
      <c r="C880" s="70"/>
      <c r="Z880" s="31"/>
    </row>
    <row r="881" spans="3:26" ht="12.75" customHeight="1" x14ac:dyDescent="0.15">
      <c r="C881" s="70"/>
      <c r="Z881" s="31"/>
    </row>
    <row r="882" spans="3:26" ht="12.75" customHeight="1" x14ac:dyDescent="0.15">
      <c r="C882" s="70"/>
      <c r="Z882" s="31"/>
    </row>
    <row r="883" spans="3:26" ht="12.75" customHeight="1" x14ac:dyDescent="0.15">
      <c r="C883" s="70"/>
      <c r="Z883" s="31"/>
    </row>
    <row r="884" spans="3:26" ht="12.75" customHeight="1" x14ac:dyDescent="0.15">
      <c r="C884" s="70"/>
      <c r="Z884" s="31"/>
    </row>
    <row r="885" spans="3:26" ht="12.75" customHeight="1" x14ac:dyDescent="0.15">
      <c r="C885" s="70"/>
      <c r="Z885" s="31"/>
    </row>
    <row r="886" spans="3:26" ht="12.75" customHeight="1" x14ac:dyDescent="0.15">
      <c r="C886" s="70"/>
      <c r="Z886" s="31"/>
    </row>
    <row r="887" spans="3:26" ht="12.75" customHeight="1" x14ac:dyDescent="0.15">
      <c r="C887" s="70"/>
      <c r="Z887" s="31"/>
    </row>
    <row r="888" spans="3:26" ht="12.75" customHeight="1" x14ac:dyDescent="0.15">
      <c r="C888" s="70"/>
      <c r="Z888" s="31"/>
    </row>
    <row r="889" spans="3:26" ht="12.75" customHeight="1" x14ac:dyDescent="0.15">
      <c r="C889" s="70"/>
      <c r="Z889" s="31"/>
    </row>
    <row r="890" spans="3:26" ht="12.75" customHeight="1" x14ac:dyDescent="0.15">
      <c r="C890" s="70"/>
      <c r="Z890" s="31"/>
    </row>
    <row r="891" spans="3:26" ht="12.75" customHeight="1" x14ac:dyDescent="0.15">
      <c r="C891" s="70"/>
      <c r="Z891" s="31"/>
    </row>
    <row r="892" spans="3:26" ht="12.75" customHeight="1" x14ac:dyDescent="0.15">
      <c r="C892" s="70"/>
      <c r="Z892" s="31"/>
    </row>
    <row r="893" spans="3:26" ht="12.75" customHeight="1" x14ac:dyDescent="0.15">
      <c r="C893" s="70"/>
      <c r="Z893" s="31"/>
    </row>
    <row r="894" spans="3:26" ht="12.75" customHeight="1" x14ac:dyDescent="0.15">
      <c r="C894" s="70"/>
      <c r="Z894" s="31"/>
    </row>
    <row r="895" spans="3:26" ht="12.75" customHeight="1" x14ac:dyDescent="0.15">
      <c r="C895" s="70"/>
      <c r="Z895" s="31"/>
    </row>
    <row r="896" spans="3:26" ht="12.75" customHeight="1" x14ac:dyDescent="0.15">
      <c r="C896" s="70"/>
      <c r="Z896" s="31"/>
    </row>
    <row r="897" spans="3:26" ht="12.75" customHeight="1" x14ac:dyDescent="0.15">
      <c r="C897" s="70"/>
      <c r="Z897" s="31"/>
    </row>
    <row r="898" spans="3:26" ht="12.75" customHeight="1" x14ac:dyDescent="0.15">
      <c r="C898" s="70"/>
      <c r="Z898" s="31"/>
    </row>
    <row r="899" spans="3:26" ht="12.75" customHeight="1" x14ac:dyDescent="0.15">
      <c r="C899" s="70"/>
      <c r="Z899" s="31"/>
    </row>
    <row r="900" spans="3:26" ht="12.75" customHeight="1" x14ac:dyDescent="0.15">
      <c r="C900" s="70"/>
      <c r="Z900" s="31"/>
    </row>
    <row r="901" spans="3:26" ht="12.75" customHeight="1" x14ac:dyDescent="0.15">
      <c r="C901" s="70"/>
      <c r="Z901" s="31"/>
    </row>
    <row r="902" spans="3:26" ht="12.75" customHeight="1" x14ac:dyDescent="0.15">
      <c r="C902" s="70"/>
      <c r="Z902" s="31"/>
    </row>
    <row r="903" spans="3:26" ht="12.75" customHeight="1" x14ac:dyDescent="0.15">
      <c r="C903" s="70"/>
      <c r="Z903" s="31"/>
    </row>
    <row r="904" spans="3:26" ht="12.75" customHeight="1" x14ac:dyDescent="0.15">
      <c r="C904" s="70"/>
      <c r="Z904" s="31"/>
    </row>
    <row r="905" spans="3:26" ht="12.75" customHeight="1" x14ac:dyDescent="0.15">
      <c r="C905" s="70"/>
      <c r="Z905" s="31"/>
    </row>
    <row r="906" spans="3:26" ht="12.75" customHeight="1" x14ac:dyDescent="0.15">
      <c r="C906" s="70"/>
      <c r="Z906" s="31"/>
    </row>
    <row r="907" spans="3:26" ht="12.75" customHeight="1" x14ac:dyDescent="0.15">
      <c r="C907" s="70"/>
      <c r="Z907" s="31"/>
    </row>
    <row r="908" spans="3:26" ht="12.75" customHeight="1" x14ac:dyDescent="0.15">
      <c r="C908" s="70"/>
      <c r="Z908" s="31"/>
    </row>
    <row r="909" spans="3:26" ht="12.75" customHeight="1" x14ac:dyDescent="0.15">
      <c r="C909" s="70"/>
      <c r="Z909" s="31"/>
    </row>
    <row r="910" spans="3:26" ht="12.75" customHeight="1" x14ac:dyDescent="0.15">
      <c r="C910" s="70"/>
      <c r="Z910" s="31"/>
    </row>
    <row r="911" spans="3:26" ht="12.75" customHeight="1" x14ac:dyDescent="0.15">
      <c r="C911" s="70"/>
      <c r="Z911" s="31"/>
    </row>
    <row r="912" spans="3:26" ht="12.75" customHeight="1" x14ac:dyDescent="0.15">
      <c r="C912" s="70"/>
      <c r="Z912" s="31"/>
    </row>
    <row r="913" spans="3:26" ht="12.75" customHeight="1" x14ac:dyDescent="0.15">
      <c r="C913" s="70"/>
      <c r="Z913" s="31"/>
    </row>
    <row r="914" spans="3:26" ht="12.75" customHeight="1" x14ac:dyDescent="0.15">
      <c r="C914" s="70"/>
      <c r="Z914" s="31"/>
    </row>
    <row r="915" spans="3:26" ht="12.75" customHeight="1" x14ac:dyDescent="0.15">
      <c r="C915" s="70"/>
      <c r="Z915" s="31"/>
    </row>
    <row r="916" spans="3:26" ht="12.75" customHeight="1" x14ac:dyDescent="0.15">
      <c r="C916" s="70"/>
      <c r="Z916" s="31"/>
    </row>
    <row r="917" spans="3:26" ht="12.75" customHeight="1" x14ac:dyDescent="0.15">
      <c r="C917" s="70"/>
      <c r="Z917" s="31"/>
    </row>
    <row r="918" spans="3:26" ht="12.75" customHeight="1" x14ac:dyDescent="0.15">
      <c r="C918" s="70"/>
      <c r="Z918" s="31"/>
    </row>
    <row r="919" spans="3:26" ht="12.75" customHeight="1" x14ac:dyDescent="0.15">
      <c r="C919" s="70"/>
      <c r="Z919" s="31"/>
    </row>
    <row r="920" spans="3:26" ht="12.75" customHeight="1" x14ac:dyDescent="0.15">
      <c r="C920" s="70"/>
      <c r="Z920" s="31"/>
    </row>
    <row r="921" spans="3:26" ht="12.75" customHeight="1" x14ac:dyDescent="0.15">
      <c r="C921" s="70"/>
      <c r="Z921" s="31"/>
    </row>
    <row r="922" spans="3:26" ht="12.75" customHeight="1" x14ac:dyDescent="0.15">
      <c r="C922" s="70"/>
      <c r="Z922" s="31"/>
    </row>
    <row r="923" spans="3:26" ht="12.75" customHeight="1" x14ac:dyDescent="0.15">
      <c r="C923" s="70"/>
      <c r="Z923" s="31"/>
    </row>
    <row r="924" spans="3:26" ht="12.75" customHeight="1" x14ac:dyDescent="0.15">
      <c r="C924" s="70"/>
      <c r="Z924" s="31"/>
    </row>
    <row r="925" spans="3:26" ht="12.75" customHeight="1" x14ac:dyDescent="0.15">
      <c r="C925" s="70"/>
      <c r="Z925" s="31"/>
    </row>
    <row r="926" spans="3:26" ht="12.75" customHeight="1" x14ac:dyDescent="0.15">
      <c r="C926" s="70"/>
      <c r="Z926" s="31"/>
    </row>
    <row r="927" spans="3:26" ht="12.75" customHeight="1" x14ac:dyDescent="0.15">
      <c r="C927" s="70"/>
      <c r="Z927" s="31"/>
    </row>
    <row r="928" spans="3:26" ht="12.75" customHeight="1" x14ac:dyDescent="0.15">
      <c r="C928" s="70"/>
      <c r="Z928" s="31"/>
    </row>
    <row r="929" spans="3:26" ht="12.75" customHeight="1" x14ac:dyDescent="0.15">
      <c r="C929" s="70"/>
      <c r="Z929" s="31"/>
    </row>
    <row r="930" spans="3:26" ht="12.75" customHeight="1" x14ac:dyDescent="0.15">
      <c r="C930" s="70"/>
      <c r="Z930" s="31"/>
    </row>
    <row r="931" spans="3:26" ht="12.75" customHeight="1" x14ac:dyDescent="0.15">
      <c r="C931" s="70"/>
      <c r="Z931" s="31"/>
    </row>
    <row r="932" spans="3:26" ht="12.75" customHeight="1" x14ac:dyDescent="0.15">
      <c r="C932" s="70"/>
      <c r="Z932" s="31"/>
    </row>
    <row r="933" spans="3:26" ht="12.75" customHeight="1" x14ac:dyDescent="0.15">
      <c r="C933" s="70"/>
      <c r="Z933" s="31"/>
    </row>
    <row r="934" spans="3:26" ht="12.75" customHeight="1" x14ac:dyDescent="0.15">
      <c r="C934" s="70"/>
      <c r="Z934" s="31"/>
    </row>
    <row r="935" spans="3:26" ht="12.75" customHeight="1" x14ac:dyDescent="0.15">
      <c r="C935" s="70"/>
      <c r="Z935" s="31"/>
    </row>
    <row r="936" spans="3:26" ht="12.75" customHeight="1" x14ac:dyDescent="0.15">
      <c r="C936" s="70"/>
      <c r="Z936" s="31"/>
    </row>
    <row r="937" spans="3:26" ht="12.75" customHeight="1" x14ac:dyDescent="0.15">
      <c r="C937" s="70"/>
      <c r="Z937" s="31"/>
    </row>
    <row r="938" spans="3:26" ht="12.75" customHeight="1" x14ac:dyDescent="0.15">
      <c r="C938" s="70"/>
      <c r="Z938" s="31"/>
    </row>
    <row r="939" spans="3:26" ht="12.75" customHeight="1" x14ac:dyDescent="0.15">
      <c r="C939" s="70"/>
      <c r="Z939" s="31"/>
    </row>
    <row r="940" spans="3:26" ht="12.75" customHeight="1" x14ac:dyDescent="0.15">
      <c r="C940" s="70"/>
      <c r="Z940" s="31"/>
    </row>
    <row r="941" spans="3:26" ht="12.75" customHeight="1" x14ac:dyDescent="0.15">
      <c r="C941" s="70"/>
      <c r="Z941" s="31"/>
    </row>
    <row r="942" spans="3:26" ht="12.75" customHeight="1" x14ac:dyDescent="0.15">
      <c r="C942" s="70"/>
      <c r="Z942" s="31"/>
    </row>
    <row r="943" spans="3:26" ht="12.75" customHeight="1" x14ac:dyDescent="0.15">
      <c r="C943" s="70"/>
      <c r="Z943" s="31"/>
    </row>
    <row r="944" spans="3:26" ht="12.75" customHeight="1" x14ac:dyDescent="0.15">
      <c r="C944" s="70"/>
      <c r="Z944" s="31"/>
    </row>
    <row r="945" spans="3:26" ht="12.75" customHeight="1" x14ac:dyDescent="0.15">
      <c r="C945" s="70"/>
      <c r="Z945" s="31"/>
    </row>
    <row r="946" spans="3:26" ht="12.75" customHeight="1" x14ac:dyDescent="0.15">
      <c r="C946" s="70"/>
      <c r="Z946" s="31"/>
    </row>
    <row r="947" spans="3:26" ht="12.75" customHeight="1" x14ac:dyDescent="0.15">
      <c r="C947" s="70"/>
      <c r="Z947" s="31"/>
    </row>
    <row r="948" spans="3:26" ht="12.75" customHeight="1" x14ac:dyDescent="0.15">
      <c r="C948" s="70"/>
      <c r="Z948" s="31"/>
    </row>
    <row r="949" spans="3:26" ht="12.75" customHeight="1" x14ac:dyDescent="0.15">
      <c r="C949" s="70"/>
      <c r="Z949" s="31"/>
    </row>
    <row r="950" spans="3:26" ht="12.75" customHeight="1" x14ac:dyDescent="0.15">
      <c r="C950" s="70"/>
      <c r="Z950" s="31"/>
    </row>
    <row r="951" spans="3:26" ht="12.75" customHeight="1" x14ac:dyDescent="0.15">
      <c r="C951" s="70"/>
      <c r="Z951" s="31"/>
    </row>
    <row r="952" spans="3:26" ht="12.75" customHeight="1" x14ac:dyDescent="0.15">
      <c r="C952" s="70"/>
      <c r="Z952" s="31"/>
    </row>
    <row r="953" spans="3:26" ht="12.75" customHeight="1" x14ac:dyDescent="0.15">
      <c r="C953" s="70"/>
      <c r="Z953" s="31"/>
    </row>
    <row r="954" spans="3:26" ht="12.75" customHeight="1" x14ac:dyDescent="0.15">
      <c r="C954" s="70"/>
      <c r="Z954" s="31"/>
    </row>
    <row r="955" spans="3:26" ht="12.75" customHeight="1" x14ac:dyDescent="0.15">
      <c r="C955" s="70"/>
      <c r="Z955" s="31"/>
    </row>
    <row r="956" spans="3:26" ht="12.75" customHeight="1" x14ac:dyDescent="0.15">
      <c r="C956" s="70"/>
      <c r="Z956" s="31"/>
    </row>
    <row r="957" spans="3:26" ht="12.75" customHeight="1" x14ac:dyDescent="0.15">
      <c r="C957" s="70"/>
      <c r="Z957" s="31"/>
    </row>
    <row r="958" spans="3:26" ht="12.75" customHeight="1" x14ac:dyDescent="0.15">
      <c r="C958" s="70"/>
      <c r="Z958" s="31"/>
    </row>
    <row r="959" spans="3:26" ht="12.75" customHeight="1" x14ac:dyDescent="0.15">
      <c r="C959" s="70"/>
      <c r="Z959" s="31"/>
    </row>
    <row r="960" spans="3:26" ht="12.75" customHeight="1" x14ac:dyDescent="0.15">
      <c r="C960" s="70"/>
      <c r="Z960" s="31"/>
    </row>
    <row r="961" spans="3:26" ht="12.75" customHeight="1" x14ac:dyDescent="0.15">
      <c r="C961" s="70"/>
      <c r="Z961" s="31"/>
    </row>
    <row r="962" spans="3:26" ht="12.75" customHeight="1" x14ac:dyDescent="0.15">
      <c r="C962" s="70"/>
      <c r="Z962" s="31"/>
    </row>
    <row r="963" spans="3:26" ht="12.75" customHeight="1" x14ac:dyDescent="0.15">
      <c r="C963" s="70"/>
      <c r="Z963" s="31"/>
    </row>
    <row r="964" spans="3:26" ht="12.75" customHeight="1" x14ac:dyDescent="0.15">
      <c r="C964" s="70"/>
      <c r="Z964" s="31"/>
    </row>
    <row r="965" spans="3:26" ht="12.75" customHeight="1" x14ac:dyDescent="0.15">
      <c r="C965" s="70"/>
      <c r="Z965" s="31"/>
    </row>
    <row r="966" spans="3:26" ht="12.75" customHeight="1" x14ac:dyDescent="0.15">
      <c r="C966" s="70"/>
      <c r="Z966" s="31"/>
    </row>
    <row r="967" spans="3:26" ht="12.75" customHeight="1" x14ac:dyDescent="0.15">
      <c r="C967" s="70"/>
      <c r="Z967" s="31"/>
    </row>
    <row r="968" spans="3:26" ht="12.75" customHeight="1" x14ac:dyDescent="0.15">
      <c r="C968" s="70"/>
      <c r="Z968" s="31"/>
    </row>
    <row r="969" spans="3:26" ht="12.75" customHeight="1" x14ac:dyDescent="0.15">
      <c r="C969" s="70"/>
      <c r="Z969" s="31"/>
    </row>
    <row r="970" spans="3:26" ht="12.75" customHeight="1" x14ac:dyDescent="0.15">
      <c r="C970" s="70"/>
      <c r="Z970" s="31"/>
    </row>
    <row r="971" spans="3:26" ht="12.75" customHeight="1" x14ac:dyDescent="0.15">
      <c r="C971" s="70"/>
      <c r="Z971" s="31"/>
    </row>
    <row r="972" spans="3:26" ht="12.75" customHeight="1" x14ac:dyDescent="0.15">
      <c r="C972" s="70"/>
      <c r="Z972" s="31"/>
    </row>
    <row r="973" spans="3:26" ht="12.75" customHeight="1" x14ac:dyDescent="0.15">
      <c r="C973" s="70"/>
      <c r="Z973" s="31"/>
    </row>
    <row r="974" spans="3:26" ht="12.75" customHeight="1" x14ac:dyDescent="0.15">
      <c r="C974" s="70"/>
      <c r="Z974" s="31"/>
    </row>
    <row r="975" spans="3:26" ht="12.75" customHeight="1" x14ac:dyDescent="0.15">
      <c r="C975" s="70"/>
      <c r="Z975" s="31"/>
    </row>
    <row r="976" spans="3:26" ht="12.75" customHeight="1" x14ac:dyDescent="0.15">
      <c r="C976" s="70"/>
      <c r="Z976" s="31"/>
    </row>
    <row r="977" spans="3:26" ht="12.75" customHeight="1" x14ac:dyDescent="0.15">
      <c r="C977" s="70"/>
      <c r="Z977" s="31"/>
    </row>
    <row r="978" spans="3:26" ht="12.75" customHeight="1" x14ac:dyDescent="0.15">
      <c r="C978" s="70"/>
      <c r="Z978" s="31"/>
    </row>
    <row r="979" spans="3:26" ht="12.75" customHeight="1" x14ac:dyDescent="0.15">
      <c r="C979" s="70"/>
      <c r="Z979" s="31"/>
    </row>
    <row r="980" spans="3:26" ht="12.75" customHeight="1" x14ac:dyDescent="0.15">
      <c r="C980" s="70"/>
      <c r="Z980" s="31"/>
    </row>
    <row r="981" spans="3:26" ht="12.75" customHeight="1" x14ac:dyDescent="0.15">
      <c r="C981" s="70"/>
      <c r="Z981" s="31"/>
    </row>
    <row r="982" spans="3:26" ht="12.75" customHeight="1" x14ac:dyDescent="0.15">
      <c r="C982" s="70"/>
      <c r="Z982" s="31"/>
    </row>
    <row r="983" spans="3:26" ht="12.75" customHeight="1" x14ac:dyDescent="0.15">
      <c r="C983" s="70"/>
      <c r="Z983" s="31"/>
    </row>
    <row r="984" spans="3:26" ht="12.75" customHeight="1" x14ac:dyDescent="0.15">
      <c r="C984" s="70"/>
      <c r="Z984" s="31"/>
    </row>
    <row r="985" spans="3:26" ht="12.75" customHeight="1" x14ac:dyDescent="0.15">
      <c r="C985" s="70"/>
      <c r="Z985" s="31"/>
    </row>
    <row r="986" spans="3:26" ht="12.75" customHeight="1" x14ac:dyDescent="0.15">
      <c r="C986" s="70"/>
      <c r="Z986" s="31"/>
    </row>
    <row r="987" spans="3:26" ht="12.75" customHeight="1" x14ac:dyDescent="0.15">
      <c r="C987" s="70"/>
      <c r="Z987" s="31"/>
    </row>
    <row r="988" spans="3:26" ht="12.75" customHeight="1" x14ac:dyDescent="0.15">
      <c r="C988" s="70"/>
      <c r="Z988" s="31"/>
    </row>
    <row r="989" spans="3:26" ht="12.75" customHeight="1" x14ac:dyDescent="0.15">
      <c r="C989" s="70"/>
      <c r="Z989" s="31"/>
    </row>
    <row r="990" spans="3:26" ht="12.75" customHeight="1" x14ac:dyDescent="0.15">
      <c r="C990" s="70"/>
      <c r="Z990" s="31"/>
    </row>
    <row r="991" spans="3:26" ht="12.75" customHeight="1" x14ac:dyDescent="0.15">
      <c r="C991" s="70"/>
      <c r="Z991" s="31"/>
    </row>
    <row r="992" spans="3:26" ht="12.75" customHeight="1" x14ac:dyDescent="0.15">
      <c r="C992" s="70"/>
      <c r="Z992" s="31"/>
    </row>
    <row r="993" spans="3:26" ht="12.75" customHeight="1" x14ac:dyDescent="0.15">
      <c r="C993" s="70"/>
      <c r="Z993" s="31"/>
    </row>
    <row r="994" spans="3:26" ht="12.75" customHeight="1" x14ac:dyDescent="0.15">
      <c r="C994" s="70"/>
      <c r="Z994" s="31"/>
    </row>
    <row r="995" spans="3:26" ht="12.75" customHeight="1" x14ac:dyDescent="0.15">
      <c r="C995" s="70"/>
      <c r="Z995" s="31"/>
    </row>
    <row r="996" spans="3:26" ht="12.75" customHeight="1" x14ac:dyDescent="0.15">
      <c r="C996" s="70"/>
      <c r="Z996" s="31"/>
    </row>
    <row r="997" spans="3:26" ht="12.75" customHeight="1" x14ac:dyDescent="0.15">
      <c r="C997" s="70"/>
      <c r="Z997" s="31"/>
    </row>
    <row r="998" spans="3:26" ht="12.75" customHeight="1" x14ac:dyDescent="0.15">
      <c r="C998" s="70"/>
      <c r="Z998" s="31"/>
    </row>
    <row r="999" spans="3:26" ht="12.75" customHeight="1" x14ac:dyDescent="0.15">
      <c r="C999" s="70"/>
      <c r="Z999" s="31"/>
    </row>
    <row r="1000" spans="3:26" ht="12.75" customHeight="1" x14ac:dyDescent="0.15">
      <c r="C1000" s="70"/>
      <c r="Z1000" s="31"/>
    </row>
    <row r="1001" spans="3:26" ht="12.75" customHeight="1" x14ac:dyDescent="0.15">
      <c r="C1001" s="70"/>
      <c r="Z1001" s="31"/>
    </row>
    <row r="1002" spans="3:26" ht="12.75" customHeight="1" x14ac:dyDescent="0.15">
      <c r="C1002" s="70"/>
      <c r="Z1002" s="31"/>
    </row>
    <row r="1003" spans="3:26" ht="12.75" customHeight="1" x14ac:dyDescent="0.15">
      <c r="C1003" s="70"/>
      <c r="Z1003" s="31"/>
    </row>
    <row r="1004" spans="3:26" ht="12.75" customHeight="1" x14ac:dyDescent="0.15">
      <c r="C1004" s="70"/>
      <c r="Z1004" s="31"/>
    </row>
    <row r="1005" spans="3:26" ht="12.75" customHeight="1" x14ac:dyDescent="0.15">
      <c r="C1005" s="70"/>
      <c r="Z1005" s="31"/>
    </row>
    <row r="1006" spans="3:26" ht="12.75" customHeight="1" x14ac:dyDescent="0.15">
      <c r="C1006" s="70"/>
      <c r="Z1006" s="31"/>
    </row>
    <row r="1007" spans="3:26" ht="12.75" customHeight="1" x14ac:dyDescent="0.15">
      <c r="C1007" s="70"/>
      <c r="Z1007" s="31"/>
    </row>
    <row r="1008" spans="3:26" ht="12.75" customHeight="1" x14ac:dyDescent="0.15">
      <c r="C1008" s="70"/>
      <c r="Z1008" s="31"/>
    </row>
    <row r="1009" spans="3:26" ht="12.75" customHeight="1" x14ac:dyDescent="0.15">
      <c r="C1009" s="70"/>
      <c r="Z1009" s="31"/>
    </row>
    <row r="1010" spans="3:26" ht="12.75" customHeight="1" x14ac:dyDescent="0.15">
      <c r="C1010" s="70"/>
      <c r="Z1010" s="31"/>
    </row>
    <row r="1011" spans="3:26" ht="12.75" customHeight="1" x14ac:dyDescent="0.15">
      <c r="C1011" s="70"/>
      <c r="Z1011" s="31"/>
    </row>
    <row r="1012" spans="3:26" ht="12.75" customHeight="1" x14ac:dyDescent="0.15">
      <c r="C1012" s="70"/>
      <c r="Z1012" s="31"/>
    </row>
    <row r="1013" spans="3:26" ht="12.75" customHeight="1" x14ac:dyDescent="0.15">
      <c r="C1013" s="70"/>
      <c r="Z1013" s="31"/>
    </row>
    <row r="1014" spans="3:26" ht="12.75" customHeight="1" x14ac:dyDescent="0.15">
      <c r="C1014" s="70"/>
      <c r="Z1014" s="31"/>
    </row>
    <row r="1015" spans="3:26" ht="12.75" customHeight="1" x14ac:dyDescent="0.15">
      <c r="C1015" s="70"/>
      <c r="Z1015" s="31"/>
    </row>
    <row r="1016" spans="3:26" ht="12.75" customHeight="1" x14ac:dyDescent="0.15">
      <c r="C1016" s="70"/>
      <c r="Z1016" s="31"/>
    </row>
    <row r="1017" spans="3:26" ht="12.75" customHeight="1" x14ac:dyDescent="0.15">
      <c r="C1017" s="70"/>
      <c r="Z1017" s="31"/>
    </row>
    <row r="1018" spans="3:26" ht="12.75" customHeight="1" x14ac:dyDescent="0.15">
      <c r="C1018" s="70"/>
      <c r="Z1018" s="31"/>
    </row>
    <row r="1019" spans="3:26" ht="12.75" customHeight="1" x14ac:dyDescent="0.15">
      <c r="C1019" s="70"/>
      <c r="Z1019" s="31"/>
    </row>
    <row r="1020" spans="3:26" ht="12.75" customHeight="1" x14ac:dyDescent="0.15">
      <c r="C1020" s="70"/>
      <c r="Z1020" s="31"/>
    </row>
    <row r="1021" spans="3:26" ht="12.75" customHeight="1" x14ac:dyDescent="0.15">
      <c r="C1021" s="70"/>
      <c r="Z1021" s="31"/>
    </row>
    <row r="1022" spans="3:26" ht="12.75" customHeight="1" x14ac:dyDescent="0.15">
      <c r="C1022" s="70"/>
      <c r="Z1022" s="31"/>
    </row>
    <row r="1023" spans="3:26" ht="12.75" customHeight="1" x14ac:dyDescent="0.15">
      <c r="C1023" s="70"/>
      <c r="Z1023" s="31"/>
    </row>
    <row r="1024" spans="3:26" ht="12.75" customHeight="1" x14ac:dyDescent="0.15">
      <c r="C1024" s="70"/>
      <c r="Z1024" s="31"/>
    </row>
    <row r="1025" spans="3:26" ht="12.75" customHeight="1" x14ac:dyDescent="0.15">
      <c r="C1025" s="70"/>
      <c r="Z1025" s="31"/>
    </row>
    <row r="1026" spans="3:26" ht="12.75" customHeight="1" x14ac:dyDescent="0.15">
      <c r="C1026" s="70"/>
      <c r="Z1026" s="31"/>
    </row>
    <row r="1027" spans="3:26" ht="12.75" customHeight="1" x14ac:dyDescent="0.15">
      <c r="C1027" s="70"/>
      <c r="Z1027" s="31"/>
    </row>
    <row r="1028" spans="3:26" ht="12.75" customHeight="1" x14ac:dyDescent="0.15">
      <c r="C1028" s="70"/>
      <c r="Z1028" s="31"/>
    </row>
  </sheetData>
  <pageMargins left="0.75000000000000011" right="0.75000000000000011" top="1" bottom="1" header="0" footer="0"/>
  <pageSetup orientation="portrait"/>
  <headerFooter>
    <oddHeader>&amp;CLCNA FINANCE PROJECTION 2015_x000D_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F6A9-E64E-442C-B501-C508A2BF980D}">
  <dimension ref="A9:C29"/>
  <sheetViews>
    <sheetView zoomScale="130" zoomScaleNormal="130" workbookViewId="0">
      <selection activeCell="B30" sqref="B30"/>
    </sheetView>
  </sheetViews>
  <sheetFormatPr baseColWidth="10" defaultColWidth="8.83203125" defaultRowHeight="13" x14ac:dyDescent="0.15"/>
  <cols>
    <col min="1" max="1" width="11.6640625" bestFit="1" customWidth="1"/>
    <col min="2" max="2" width="11.6640625" style="109" bestFit="1" customWidth="1"/>
    <col min="3" max="3" width="32.1640625" bestFit="1" customWidth="1"/>
    <col min="4" max="4" width="16" customWidth="1"/>
  </cols>
  <sheetData>
    <row r="9" spans="1:3" x14ac:dyDescent="0.15">
      <c r="A9" s="108">
        <v>45898</v>
      </c>
      <c r="B9" s="109">
        <v>60</v>
      </c>
      <c r="C9" t="s">
        <v>128</v>
      </c>
    </row>
    <row r="10" spans="1:3" x14ac:dyDescent="0.15">
      <c r="A10" s="108">
        <v>45899</v>
      </c>
      <c r="B10" s="109">
        <v>100</v>
      </c>
      <c r="C10" t="s">
        <v>134</v>
      </c>
    </row>
    <row r="11" spans="1:3" x14ac:dyDescent="0.15">
      <c r="A11" s="108">
        <v>45899</v>
      </c>
      <c r="B11" s="109">
        <v>0</v>
      </c>
      <c r="C11" t="s">
        <v>135</v>
      </c>
    </row>
    <row r="12" spans="1:3" x14ac:dyDescent="0.15">
      <c r="A12" s="108">
        <v>45899</v>
      </c>
      <c r="B12" s="109">
        <v>0</v>
      </c>
      <c r="C12" t="s">
        <v>136</v>
      </c>
    </row>
    <row r="13" spans="1:3" x14ac:dyDescent="0.15">
      <c r="A13" s="108">
        <v>45899</v>
      </c>
      <c r="B13" s="109">
        <v>485</v>
      </c>
      <c r="C13" t="s">
        <v>128</v>
      </c>
    </row>
    <row r="14" spans="1:3" x14ac:dyDescent="0.15">
      <c r="A14" s="108">
        <v>45899</v>
      </c>
      <c r="B14" s="109">
        <v>225</v>
      </c>
      <c r="C14" t="s">
        <v>26</v>
      </c>
    </row>
    <row r="15" spans="1:3" x14ac:dyDescent="0.15">
      <c r="A15" s="108">
        <v>45900</v>
      </c>
      <c r="B15" s="109">
        <v>368</v>
      </c>
      <c r="C15" t="s">
        <v>128</v>
      </c>
    </row>
    <row r="16" spans="1:3" x14ac:dyDescent="0.15">
      <c r="A16" s="108">
        <v>45900</v>
      </c>
      <c r="B16" s="109">
        <v>35</v>
      </c>
      <c r="C16" t="s">
        <v>129</v>
      </c>
    </row>
    <row r="17" spans="1:3" x14ac:dyDescent="0.15">
      <c r="A17" s="108">
        <v>45900</v>
      </c>
      <c r="B17" s="109">
        <v>139.74</v>
      </c>
      <c r="C17" t="s">
        <v>20</v>
      </c>
    </row>
    <row r="18" spans="1:3" x14ac:dyDescent="0.15">
      <c r="A18" s="108">
        <v>45900</v>
      </c>
      <c r="B18" s="109">
        <v>100</v>
      </c>
      <c r="C18" t="s">
        <v>130</v>
      </c>
    </row>
    <row r="19" spans="1:3" x14ac:dyDescent="0.15">
      <c r="A19" s="108">
        <v>45900</v>
      </c>
      <c r="B19" s="109">
        <v>30</v>
      </c>
      <c r="C19" t="s">
        <v>131</v>
      </c>
    </row>
    <row r="20" spans="1:3" x14ac:dyDescent="0.15">
      <c r="A20" s="108">
        <v>45900</v>
      </c>
      <c r="B20" s="109">
        <v>177</v>
      </c>
      <c r="C20" t="s">
        <v>132</v>
      </c>
    </row>
    <row r="21" spans="1:3" x14ac:dyDescent="0.15">
      <c r="A21" s="108">
        <v>45900</v>
      </c>
      <c r="B21" s="109">
        <v>178.97</v>
      </c>
      <c r="C21" t="s">
        <v>133</v>
      </c>
    </row>
    <row r="22" spans="1:3" x14ac:dyDescent="0.15">
      <c r="A22" s="108"/>
      <c r="B22" s="109">
        <v>-30</v>
      </c>
      <c r="C22" s="96" t="s">
        <v>139</v>
      </c>
    </row>
    <row r="23" spans="1:3" x14ac:dyDescent="0.15">
      <c r="A23" s="108"/>
      <c r="B23" s="112">
        <v>1868.71</v>
      </c>
      <c r="C23" s="96" t="s">
        <v>140</v>
      </c>
    </row>
    <row r="24" spans="1:3" x14ac:dyDescent="0.15">
      <c r="B24" s="112">
        <v>2621.11</v>
      </c>
      <c r="C24" s="96" t="s">
        <v>137</v>
      </c>
    </row>
    <row r="25" spans="1:3" ht="14" thickBot="1" x14ac:dyDescent="0.2">
      <c r="B25" s="112">
        <v>5725.32</v>
      </c>
      <c r="C25" s="96" t="s">
        <v>138</v>
      </c>
    </row>
    <row r="26" spans="1:3" ht="14" thickBot="1" x14ac:dyDescent="0.2">
      <c r="B26" s="113">
        <v>10215.14</v>
      </c>
      <c r="C26" s="96" t="s">
        <v>141</v>
      </c>
    </row>
    <row r="27" spans="1:3" x14ac:dyDescent="0.15">
      <c r="B27" s="109">
        <v>6550</v>
      </c>
    </row>
    <row r="28" spans="1:3" x14ac:dyDescent="0.15">
      <c r="B28" s="109">
        <v>4000</v>
      </c>
    </row>
    <row r="29" spans="1:3" x14ac:dyDescent="0.15">
      <c r="B29" s="109">
        <f>B26-B27-B28</f>
        <v>-334.86000000000058</v>
      </c>
    </row>
  </sheetData>
  <phoneticPr fontId="32" type="noConversion"/>
  <pageMargins left="0.7" right="0.7" top="0.75" bottom="0.75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 &amp; Receipts</vt:lpstr>
      <vt:lpstr>Cost Control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Meadmore</dc:creator>
  <cp:lastModifiedBy>Microsoft Office User</cp:lastModifiedBy>
  <cp:lastPrinted>2025-11-11T20:34:25Z</cp:lastPrinted>
  <dcterms:created xsi:type="dcterms:W3CDTF">2014-04-28T21:00:04Z</dcterms:created>
  <dcterms:modified xsi:type="dcterms:W3CDTF">2025-11-11T20:53:24Z</dcterms:modified>
</cp:coreProperties>
</file>